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1. NHM REPORTS\NRHM REPORT 2022 - 2023\Qrterly Reports\1st Qrtrs Reports 22-23\1st Qrtr Report @Siaha\"/>
    </mc:Choice>
  </mc:AlternateContent>
  <xr:revisionPtr revIDLastSave="0" documentId="13_ncr:1_{BE09784E-F28D-4AC4-A852-78ED8B073A61}" xr6:coauthVersionLast="47" xr6:coauthVersionMax="47" xr10:uidLastSave="{00000000-0000-0000-0000-000000000000}"/>
  <bookViews>
    <workbookView xWindow="-120" yWindow="-120" windowWidth="20640" windowHeight="11160" firstSheet="4" activeTab="7" xr2:uid="{00000000-000D-0000-FFFF-FFFF00000000}"/>
  </bookViews>
  <sheets>
    <sheet name="DP Annex-I" sheetId="2" r:id="rId1"/>
    <sheet name="DP Annex-II" sheetId="3" r:id="rId2"/>
    <sheet name="LSAS Performance  Annex-V" sheetId="6" r:id="rId3"/>
    <sheet name="Emoc Performance  Annex-VI" sheetId="7" r:id="rId4"/>
    <sheet name="RTI-STI Annex-VIII" sheetId="10" r:id="rId5"/>
    <sheet name="MDR Annex-IX" sheetId="11" r:id="rId6"/>
    <sheet name="CAC Annex-X" sheetId="12" r:id="rId7"/>
    <sheet name="JSSK Annex XI" sheetId="13" r:id="rId8"/>
    <sheet name="New MCH Wing Annex-XIV" sheetId="16" r:id="rId9"/>
  </sheets>
  <definedNames>
    <definedName name="_Fill" hidden="1">#REF!</definedName>
    <definedName name="_xlnm._FilterDatabase" localSheetId="3" hidden="1">'Emoc Performance  Annex-VI'!$A$7:$F$10</definedName>
    <definedName name="_Key1" hidden="1">#REF!</definedName>
    <definedName name="_Sort" hidden="1">#REF!</definedName>
    <definedName name="data">#REF!</definedName>
    <definedName name="_xlnm.Database">#REF!</definedName>
    <definedName name="_xlnm.Print_Area" localSheetId="6">'CAC Annex-X'!$A$1:$E$28</definedName>
    <definedName name="_xlnm.Print_Area" localSheetId="5">'MDR Annex-IX'!$A$1:$I$42</definedName>
    <definedName name="_xlnm.Print_Area" localSheetId="8">'New MCH Wing Annex-XIV'!$B$1:$AB$11</definedName>
    <definedName name="_xlnm.Print_Area" localSheetId="4">'RTI-STI Annex-VIII'!$A$1:$M$19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1" i="16" l="1"/>
  <c r="L11" i="16"/>
  <c r="K11" i="16"/>
  <c r="J11" i="16"/>
  <c r="I11" i="16"/>
  <c r="V5" i="16" l="1"/>
  <c r="Q12" i="3" l="1"/>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3" i="3"/>
  <c r="Q44" i="3"/>
  <c r="Q45" i="3"/>
  <c r="Q46" i="3"/>
  <c r="Q47" i="3"/>
  <c r="Q48" i="3"/>
  <c r="Q49" i="3"/>
  <c r="Q50" i="3"/>
  <c r="Q51" i="3"/>
  <c r="Q52" i="3"/>
  <c r="Q53" i="3"/>
  <c r="Q54" i="3"/>
  <c r="Q55" i="3"/>
  <c r="Q56" i="3"/>
  <c r="Q11" i="3"/>
  <c r="K44" i="3"/>
  <c r="K45" i="3"/>
  <c r="K46" i="3"/>
  <c r="K47" i="3"/>
  <c r="K48" i="3"/>
  <c r="K49" i="3"/>
  <c r="K50" i="3"/>
  <c r="K51" i="3"/>
  <c r="K52" i="3"/>
  <c r="K53" i="3"/>
  <c r="K54" i="3"/>
  <c r="K55" i="3"/>
  <c r="K56" i="3"/>
  <c r="K43"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11" i="3"/>
  <c r="I44" i="3"/>
  <c r="I45" i="3"/>
  <c r="I46" i="3"/>
  <c r="I47" i="3"/>
  <c r="I48" i="3"/>
  <c r="I49" i="3"/>
  <c r="I50" i="3"/>
  <c r="I51" i="3"/>
  <c r="I52" i="3"/>
  <c r="I53" i="3"/>
  <c r="I54" i="3"/>
  <c r="I55" i="3"/>
  <c r="I56" i="3"/>
  <c r="I43"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11" i="3"/>
  <c r="G29" i="2"/>
  <c r="G7" i="2"/>
  <c r="G9" i="2"/>
  <c r="G11" i="2"/>
  <c r="G13" i="2"/>
  <c r="G15" i="2"/>
  <c r="G16" i="2"/>
  <c r="G18" i="2"/>
  <c r="G19" i="2"/>
  <c r="G21" i="2"/>
  <c r="G22" i="2"/>
  <c r="G24" i="2"/>
  <c r="G25" i="2"/>
  <c r="G27" i="2"/>
  <c r="G28" i="2"/>
  <c r="G32" i="2"/>
  <c r="G33" i="2"/>
  <c r="G34" i="2"/>
  <c r="J58" i="3"/>
  <c r="K58" i="3" s="1"/>
  <c r="L58" i="3"/>
  <c r="M58" i="3"/>
  <c r="N58" i="3"/>
  <c r="O58" i="3"/>
  <c r="P58" i="3"/>
  <c r="Q58" i="3" s="1"/>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J57" i="3"/>
  <c r="L57" i="3"/>
  <c r="M57" i="3"/>
  <c r="N57" i="3"/>
  <c r="N59" i="3" s="1"/>
  <c r="O57" i="3"/>
  <c r="P57" i="3"/>
  <c r="R57" i="3"/>
  <c r="S57" i="3"/>
  <c r="S59" i="3" s="1"/>
  <c r="T57" i="3"/>
  <c r="T59" i="3" s="1"/>
  <c r="U57" i="3"/>
  <c r="V57" i="3"/>
  <c r="W57" i="3"/>
  <c r="W59" i="3" s="1"/>
  <c r="X57" i="3"/>
  <c r="X59" i="3" s="1"/>
  <c r="Y57" i="3"/>
  <c r="Z57" i="3"/>
  <c r="AA57" i="3"/>
  <c r="AA59" i="3" s="1"/>
  <c r="AB57" i="3"/>
  <c r="AB59" i="3" s="1"/>
  <c r="AC57" i="3"/>
  <c r="AD57" i="3"/>
  <c r="AE57" i="3"/>
  <c r="AE59" i="3" s="1"/>
  <c r="AF57" i="3"/>
  <c r="AF59" i="3" s="1"/>
  <c r="AG57" i="3"/>
  <c r="AH57" i="3"/>
  <c r="AI57" i="3"/>
  <c r="AI59" i="3" s="1"/>
  <c r="AJ57" i="3"/>
  <c r="AJ59" i="3" s="1"/>
  <c r="AK57" i="3"/>
  <c r="AL57" i="3"/>
  <c r="AM57" i="3"/>
  <c r="AM59" i="3" s="1"/>
  <c r="AN57" i="3"/>
  <c r="AN59" i="3" s="1"/>
  <c r="AO57" i="3"/>
  <c r="AP57" i="3"/>
  <c r="AQ57" i="3"/>
  <c r="AQ59" i="3" s="1"/>
  <c r="AR57" i="3"/>
  <c r="AR59" i="3" s="1"/>
  <c r="AS57" i="3"/>
  <c r="AT57" i="3"/>
  <c r="AU57" i="3"/>
  <c r="AU59" i="3" s="1"/>
  <c r="AV57" i="3"/>
  <c r="AV59" i="3" s="1"/>
  <c r="AW57" i="3"/>
  <c r="AX57" i="3"/>
  <c r="AY57" i="3"/>
  <c r="AY59" i="3" s="1"/>
  <c r="AZ57" i="3"/>
  <c r="AZ59" i="3" s="1"/>
  <c r="BA57" i="3"/>
  <c r="BB57" i="3"/>
  <c r="BC57" i="3"/>
  <c r="BC59" i="3" s="1"/>
  <c r="BD57" i="3"/>
  <c r="BD59" i="3" s="1"/>
  <c r="BE57" i="3"/>
  <c r="BF57" i="3"/>
  <c r="BG57" i="3"/>
  <c r="BH57" i="3"/>
  <c r="BH59" i="3" s="1"/>
  <c r="BI57" i="3"/>
  <c r="BJ57" i="3"/>
  <c r="BK57" i="3"/>
  <c r="BK59" i="3" s="1"/>
  <c r="BL57" i="3"/>
  <c r="BL59" i="3" s="1"/>
  <c r="BM57" i="3"/>
  <c r="H58" i="3"/>
  <c r="I58" i="3" s="1"/>
  <c r="H57" i="3"/>
  <c r="G58" i="3"/>
  <c r="G57" i="3"/>
  <c r="O59" i="3" l="1"/>
  <c r="BF59" i="3"/>
  <c r="AX59" i="3"/>
  <c r="AT59" i="3"/>
  <c r="Z59" i="3"/>
  <c r="V59" i="3"/>
  <c r="M59" i="3"/>
  <c r="BJ59" i="3"/>
  <c r="BB59" i="3"/>
  <c r="BM59" i="3"/>
  <c r="BI59" i="3"/>
  <c r="BE59" i="3"/>
  <c r="BA59" i="3"/>
  <c r="AS59" i="3"/>
  <c r="AO59" i="3"/>
  <c r="AG59" i="3"/>
  <c r="AC59" i="3"/>
  <c r="Y59" i="3"/>
  <c r="U59" i="3"/>
  <c r="P59" i="3"/>
  <c r="Q59" i="3" s="1"/>
  <c r="L59" i="3"/>
  <c r="J59" i="3"/>
  <c r="K59" i="3" s="1"/>
  <c r="BG59" i="3"/>
  <c r="R59" i="3"/>
  <c r="G31" i="2"/>
  <c r="AW59" i="3"/>
  <c r="AP59" i="3"/>
  <c r="AL59" i="3"/>
  <c r="AK59" i="3"/>
  <c r="AH59" i="3"/>
  <c r="AD59" i="3"/>
  <c r="G30" i="2"/>
  <c r="G59" i="3"/>
  <c r="H59" i="3"/>
  <c r="I59" i="3" s="1"/>
  <c r="K57" i="3"/>
  <c r="Q57" i="3"/>
  <c r="I57" i="3"/>
  <c r="X5" i="16" l="1"/>
  <c r="T5" i="16"/>
  <c r="R5" i="16"/>
  <c r="Q5" i="16"/>
  <c r="O5" i="16"/>
  <c r="O11" i="16" s="1"/>
  <c r="N5" i="16"/>
  <c r="L27" i="12"/>
  <c r="I27" i="12"/>
  <c r="H27" i="12"/>
  <c r="G27" i="12"/>
  <c r="F27" i="12"/>
  <c r="E27" i="12"/>
  <c r="D27" i="12"/>
  <c r="AA11" i="16"/>
  <c r="Z11" i="16"/>
  <c r="Y11" i="16"/>
  <c r="W11" i="16"/>
  <c r="U11" i="16"/>
  <c r="S11" i="16"/>
  <c r="P11" i="16"/>
  <c r="G11" i="16"/>
  <c r="F11" i="16"/>
</calcChain>
</file>

<file path=xl/sharedStrings.xml><?xml version="1.0" encoding="utf-8"?>
<sst xmlns="http://schemas.openxmlformats.org/spreadsheetml/2006/main" count="669" uniqueCount="477">
  <si>
    <t>Annexure-I</t>
  </si>
  <si>
    <t>S.No</t>
  </si>
  <si>
    <t>Indicator</t>
  </si>
  <si>
    <t>Total No. of SCs</t>
  </si>
  <si>
    <t>a</t>
  </si>
  <si>
    <t>No. of  SCs  conducting &gt;3 deliveries/month</t>
  </si>
  <si>
    <t>Total No. of  24X7 PHCs</t>
  </si>
  <si>
    <t>No. of  24X7 PHCs conducting &gt; 10 deliveries /month</t>
  </si>
  <si>
    <t>Total No. of  any other PHCs</t>
  </si>
  <si>
    <t>No. of  any other PHCs/ OHs conducting &gt; 10 deliveries/ month</t>
  </si>
  <si>
    <t>No. of  CHCs  (FRU) conducting &gt; 20 deliveries /month</t>
  </si>
  <si>
    <t>b</t>
  </si>
  <si>
    <t xml:space="preserve">No. of  CHCs  (FRU) conducting  C-sections  </t>
  </si>
  <si>
    <t>Total No. of  any other FRUs (excluding CHC-FRUs)</t>
  </si>
  <si>
    <t>No. of  any other FRUs (excluding CHC-FRUs) conducting &gt; 20 deliveries /month</t>
  </si>
  <si>
    <t xml:space="preserve">No. of  any other FRUs (excluding CHC-FRUs) conducting  C-sections </t>
  </si>
  <si>
    <t xml:space="preserve">Total No. of  DH  </t>
  </si>
  <si>
    <t>No. of  DH conducting &gt; 50 deliveries /month</t>
  </si>
  <si>
    <t xml:space="preserve">No. of  DH conducting  C-section  </t>
  </si>
  <si>
    <t>Total No. of  District Women And Children hospital (if separate from DH)</t>
  </si>
  <si>
    <t>No. of  District Women And Children hospital (if separate from DH) conducting &gt; 50 deliveries /month</t>
  </si>
  <si>
    <t xml:space="preserve">No. of  District Women And Children hospital (if separate from DH) conducting C-section  </t>
  </si>
  <si>
    <t>Total No. of Medical colleges</t>
  </si>
  <si>
    <t>No. of Medical colleges conducting &gt; 50 deliveries per month</t>
  </si>
  <si>
    <t xml:space="preserve">No. of Medical colleges conducting C-section  </t>
  </si>
  <si>
    <t>Grand Total of Health Facilities  (1 + 2 + 3 + 4 + 5+ 6 + 7+8+9)</t>
  </si>
  <si>
    <t>Grand Total of DPs (1.a + 2.a + 3.a + 4.a + 5.a + 6.a + 7.a+ 8.a+9.a)</t>
  </si>
  <si>
    <t>Total No. of Accredited PHF</t>
  </si>
  <si>
    <t xml:space="preserve">No. of  Accredited PHF conducting &gt; 10 deliveries per month </t>
  </si>
  <si>
    <t>No. of  Accredited PHF conducting  C-sections</t>
  </si>
  <si>
    <t>Annexure-II</t>
  </si>
  <si>
    <t>Sl. No</t>
  </si>
  <si>
    <t>District</t>
  </si>
  <si>
    <t>Block</t>
  </si>
  <si>
    <t>Institution Name</t>
  </si>
  <si>
    <t>IPD Load</t>
  </si>
  <si>
    <t>Total</t>
  </si>
  <si>
    <t>Sanctioned</t>
  </si>
  <si>
    <t>In Position</t>
  </si>
  <si>
    <t>Regular</t>
  </si>
  <si>
    <t>Contractual</t>
  </si>
  <si>
    <t>Contr.</t>
  </si>
  <si>
    <t>Sanc.</t>
  </si>
  <si>
    <t>In Pos.</t>
  </si>
  <si>
    <t>Grand Total</t>
  </si>
  <si>
    <t>High Priority District Total</t>
  </si>
  <si>
    <t>Non High Priority District Total</t>
  </si>
  <si>
    <t>S. No.</t>
  </si>
  <si>
    <t>Name of District</t>
  </si>
  <si>
    <t>Performance of LSAS trained doctors</t>
  </si>
  <si>
    <t>S.No.</t>
  </si>
  <si>
    <t>Posting and performance  of   LSAS  Trained  doctor</t>
  </si>
  <si>
    <t>Name of LSAS Trained Doctor</t>
  </si>
  <si>
    <t>MCH Level I/II/III</t>
  </si>
  <si>
    <t xml:space="preserve">No. of C-section assisted  / Spinal Anaesthesia given </t>
  </si>
  <si>
    <t>No. of  resuscitations /other procedures conducted</t>
  </si>
  <si>
    <t>Abstract</t>
  </si>
  <si>
    <t>Posting and performance  of   EmOC Trained  doctor</t>
  </si>
  <si>
    <t>Name of EmOC Trained Doctor</t>
  </si>
  <si>
    <t>Name and type of Facility  where EmOC Trained doctor is posted</t>
  </si>
  <si>
    <t xml:space="preserve">Performance of EmOC Trained doctor </t>
  </si>
  <si>
    <t xml:space="preserve">No.  of any other procedure/ complications  managed </t>
  </si>
  <si>
    <t>Services</t>
  </si>
  <si>
    <t>Sub Centre</t>
  </si>
  <si>
    <t>Primary Health  Centre</t>
  </si>
  <si>
    <t>Community Health  Centre</t>
  </si>
  <si>
    <t>M</t>
  </si>
  <si>
    <t>F</t>
  </si>
  <si>
    <t>Annexure-IX</t>
  </si>
  <si>
    <t>SN.</t>
  </si>
  <si>
    <t xml:space="preserve">Activity </t>
  </si>
  <si>
    <t>Status / Remarks</t>
  </si>
  <si>
    <t xml:space="preserve">Number of medical/paramedical personnel trained or oriented on MDR </t>
  </si>
  <si>
    <t>Medical College faculty</t>
  </si>
  <si>
    <t>State officials (Directorate. SPMU, etc.)</t>
  </si>
  <si>
    <t>District Officials (CMO, DRCHO, DPMU, others)</t>
  </si>
  <si>
    <t>Others including I/Cs of private hospitals</t>
  </si>
  <si>
    <t>Block Officials (BMOs, BPMU, etc.)</t>
  </si>
  <si>
    <t>MO I/Cs of public health facilities</t>
  </si>
  <si>
    <t>ASHAs/ AWWs/ ANMs/ SHGs/ others</t>
  </si>
  <si>
    <t>State Task Force (Yes/No)</t>
  </si>
  <si>
    <t>Number of districts in the state</t>
  </si>
  <si>
    <t>Number of districts where MDR Committee has been constituted)</t>
  </si>
  <si>
    <t>Through CBMDR (Community Based MDR)</t>
  </si>
  <si>
    <t>Through FBMDR (Facility Based MDR)</t>
  </si>
  <si>
    <t>Haemorrhage</t>
  </si>
  <si>
    <t>Sepsis</t>
  </si>
  <si>
    <t>Abortion</t>
  </si>
  <si>
    <t>Obstructed labour</t>
  </si>
  <si>
    <t>Hypertensive disorders in pregnancy (includes eclampsia)</t>
  </si>
  <si>
    <t>• Each and every maternal death analysis not only for the clinical cause but also for the programmatic lapses and weakness needs to be analyzed so that corrective actions can be initiated.</t>
  </si>
  <si>
    <t>• Identification and management of high risk pregnancies and assessing the  gaps and weaknesses for any maternal death are the key for ensuring reduction of maternal morbidity and mortality</t>
  </si>
  <si>
    <t xml:space="preserve">* Implementation and  adoption of MDR software  including  training  on software and re-orientation on   MDR to  all service providers  involved  in care during pregnancy and  child birth. </t>
  </si>
  <si>
    <t xml:space="preserve">Name of State/U.T: </t>
  </si>
  <si>
    <t>SN</t>
  </si>
  <si>
    <t xml:space="preserve">        Indicator</t>
  </si>
  <si>
    <t>For one year</t>
  </si>
  <si>
    <t xml:space="preserve">More than one year </t>
  </si>
  <si>
    <r>
      <t xml:space="preserve">Are the drugs for MMA included in the essential drug list? </t>
    </r>
    <r>
      <rPr>
        <b/>
        <sz val="11"/>
        <color theme="1"/>
        <rFont val="Calibri"/>
        <family val="2"/>
      </rPr>
      <t>(Y/N)</t>
    </r>
  </si>
  <si>
    <t>Type of Health Facility</t>
  </si>
  <si>
    <t>Private certified</t>
  </si>
  <si>
    <t>IMPLEMENTATION STATUS OF JANANI SHISHU SURAKSHA KARYAKARAM (JSSK): STATE LEVEL</t>
  </si>
  <si>
    <t>State/ UT:</t>
  </si>
  <si>
    <t xml:space="preserve">State Nodal Officer in place (Y/N): </t>
  </si>
  <si>
    <t>State Grievance Redressal Officer in place (Y/N):</t>
  </si>
  <si>
    <t xml:space="preserve"> No. of District Nodal Officers in place: </t>
  </si>
  <si>
    <t>Sno.</t>
  </si>
  <si>
    <t xml:space="preserve">Referral transport services </t>
  </si>
  <si>
    <t>State owned</t>
  </si>
  <si>
    <t xml:space="preserve">EMRI/ EMTS </t>
  </si>
  <si>
    <t>Other</t>
  </si>
  <si>
    <t>Total number of ambulances/ referral vehicles in the State/ UT</t>
  </si>
  <si>
    <t>Toll free number (provide number, if available):</t>
  </si>
  <si>
    <t>Provision for Cashless deliveries for all pregnant women and sick newborns at all Govt. health facilities</t>
  </si>
  <si>
    <t>Status</t>
  </si>
  <si>
    <t xml:space="preserve"> ii. Admission / delivery / C-section</t>
  </si>
  <si>
    <t>iii. Lab tests / diagnostics</t>
  </si>
  <si>
    <t>iv. Blood</t>
  </si>
  <si>
    <t>Total no. of govt. medical colleges in the State</t>
  </si>
  <si>
    <t>JSSK service delivery</t>
  </si>
  <si>
    <t>Free Drugs &amp; Consumables</t>
  </si>
  <si>
    <t>Free Diet</t>
  </si>
  <si>
    <t xml:space="preserve">Free Diagnostics </t>
  </si>
  <si>
    <t>Free blood</t>
  </si>
  <si>
    <t>Referral transport services</t>
  </si>
  <si>
    <t>State vehicles</t>
  </si>
  <si>
    <t>No. of PW who used RT services for:</t>
  </si>
  <si>
    <t>No. of sick infants  who used RT services for:</t>
  </si>
  <si>
    <t>Grievance redressal</t>
  </si>
  <si>
    <t xml:space="preserve">No. of complaints/ grievance cases related to free entitlements </t>
  </si>
  <si>
    <t xml:space="preserve">Name of the District </t>
  </si>
  <si>
    <t xml:space="preserve">No. of Additional Beds proposed </t>
  </si>
  <si>
    <t>Any additional infrastructure  work proposed</t>
  </si>
  <si>
    <t xml:space="preserve"> Time-line for completion </t>
  </si>
  <si>
    <t>Setting up MCH Wings</t>
  </si>
  <si>
    <t>•  Facilities having average annual bed occupancy of &gt;70%, can propose for  setting up dedicated Mother &amp; Child Wings</t>
  </si>
  <si>
    <t>• These MCH wings are to be set up as per the MNH Toolkit , which details the essential requirements and draft designs for guidance which are to be set up in the next 2-3 years</t>
  </si>
  <si>
    <t>• The cost proposed should include complete project cost for infrastructure,  equipments, beds, furniture, etc</t>
  </si>
  <si>
    <t>• The HR Plan for running MCH wings also needs to be included.</t>
  </si>
  <si>
    <t>TOTAL</t>
  </si>
  <si>
    <t>District Hospital
(Pls use NACO data where available)</t>
  </si>
  <si>
    <t>Syphilis</t>
  </si>
  <si>
    <t>HIV</t>
  </si>
  <si>
    <t>No. of POC tests done</t>
  </si>
  <si>
    <t xml:space="preserve">No. of new RTI/STI patients identified  at the facility </t>
  </si>
  <si>
    <t>No. of RTI/STI patients treated at the facility</t>
  </si>
  <si>
    <t>No. of RTI/STI patients and their partners counseled at the health facilities</t>
  </si>
  <si>
    <t>No. of RTI/STI patients referred to higher facility for treatment</t>
  </si>
  <si>
    <t>No. of RPR/VDRL tests conducted</t>
  </si>
  <si>
    <t>No. of pregnant women found reactive for syphilis</t>
  </si>
  <si>
    <t>No. of pregnant women treated for syphilis using SCM Kits</t>
  </si>
  <si>
    <t>No. of pregnant women found HIV –infected (of above)</t>
  </si>
  <si>
    <t>No. of pregnant women referred to ICTC</t>
  </si>
  <si>
    <t>No. of pregnant women referred for ART services</t>
  </si>
  <si>
    <t>No. of PW tested for HIV (including Whole Blood Finger Prick Testing at Sub-centre and Outreach levels)</t>
  </si>
  <si>
    <t>ANM</t>
  </si>
  <si>
    <t>MO</t>
  </si>
  <si>
    <t>Availability of RTI/ STI Trained staff</t>
  </si>
  <si>
    <t>LT</t>
  </si>
  <si>
    <t xml:space="preserve">NOTE: Estimated requirement of SCM kits - </t>
  </si>
  <si>
    <t>~350-500 @ PHC level</t>
  </si>
  <si>
    <t>~1200-1800 @ CHC level</t>
  </si>
  <si>
    <t>~15,000 @ DH level</t>
  </si>
  <si>
    <t>Available stock of SCM kits</t>
  </si>
  <si>
    <t>Any innovation by State for strengthening MDR</t>
  </si>
  <si>
    <t>Name of the Facility</t>
  </si>
  <si>
    <t>Facility type / level</t>
  </si>
  <si>
    <t>No of Existing Beds</t>
  </si>
  <si>
    <t>OPD / month in current year</t>
  </si>
  <si>
    <t>IPD / month in current year</t>
  </si>
  <si>
    <t>Normal Deliveries/ month in current year</t>
  </si>
  <si>
    <t xml:space="preserve"> C-section/ month in current year</t>
  </si>
  <si>
    <t>Bed Occupancy Rate</t>
  </si>
  <si>
    <t>Whether HPD (Y/N)</t>
  </si>
  <si>
    <t>Funds required for next year</t>
  </si>
  <si>
    <t>Total funds proposed for the Wing (including Infrastructure &amp; Equipments as per the MNH Toolkit)</t>
  </si>
  <si>
    <t>Ob/ Gyns</t>
  </si>
  <si>
    <t>Paediatricians</t>
  </si>
  <si>
    <t>Anaesthetists</t>
  </si>
  <si>
    <t>Medical Officers (excluding LSAS and EmOC trained)</t>
  </si>
  <si>
    <t>No. of EmOC trained MOs in place</t>
  </si>
  <si>
    <t>No. required for next year</t>
  </si>
  <si>
    <t>No. of LSAS MOs in place</t>
  </si>
  <si>
    <t>SN/ ANMs</t>
  </si>
  <si>
    <r>
      <t>No. posted</t>
    </r>
    <r>
      <rPr>
        <sz val="11"/>
        <color theme="1"/>
        <rFont val="Calibri"/>
        <family val="2"/>
        <scheme val="minor"/>
      </rPr>
      <t xml:space="preserve">
(including Regular, Contractual)</t>
    </r>
  </si>
  <si>
    <r>
      <rPr>
        <b/>
        <sz val="11"/>
        <color theme="1"/>
        <rFont val="Calibri"/>
        <family val="2"/>
        <scheme val="minor"/>
      </rPr>
      <t>NOTE:</t>
    </r>
    <r>
      <rPr>
        <sz val="11"/>
        <color theme="1"/>
        <rFont val="Calibri"/>
        <family val="2"/>
        <scheme val="minor"/>
      </rPr>
      <t xml:space="preserve"> Bed Occupancy Rate =[{(total IPD during the year/No. of days)* Average duration of stay-in days}/Number of IPD beds]*100</t>
    </r>
  </si>
  <si>
    <r>
      <t xml:space="preserve">No. of MOs in place </t>
    </r>
    <r>
      <rPr>
        <sz val="11"/>
        <color theme="1"/>
        <rFont val="Calibri"/>
        <family val="2"/>
        <scheme val="minor"/>
      </rPr>
      <t>(including Regular, Contractual; excluding PGMOs)</t>
    </r>
  </si>
  <si>
    <r>
      <t xml:space="preserve">No. of Paediatricians in place </t>
    </r>
    <r>
      <rPr>
        <sz val="11"/>
        <color theme="1"/>
        <rFont val="Calibri"/>
        <family val="2"/>
        <scheme val="minor"/>
      </rPr>
      <t>(including Regular, Contractual, PGMO)</t>
    </r>
  </si>
  <si>
    <r>
      <t xml:space="preserve">No. of Anaesthetists in place </t>
    </r>
    <r>
      <rPr>
        <sz val="11"/>
        <color theme="1"/>
        <rFont val="Calibri"/>
        <family val="2"/>
        <scheme val="minor"/>
      </rPr>
      <t>(including Regular, Contractual, PGMO)</t>
    </r>
  </si>
  <si>
    <r>
      <t xml:space="preserve">No. of Ob/ Gyn in place </t>
    </r>
    <r>
      <rPr>
        <sz val="11"/>
        <color theme="1"/>
        <rFont val="Calibri"/>
        <family val="2"/>
        <scheme val="minor"/>
      </rPr>
      <t>(including Regular, Contractual, PGMO)</t>
    </r>
  </si>
  <si>
    <t xml:space="preserve">  No. of districts:</t>
  </si>
  <si>
    <t>No. of Blocks:</t>
  </si>
  <si>
    <t xml:space="preserve">No. of District Grievance Redressal Officers in place: </t>
  </si>
  <si>
    <t>No. of above vehicles fitted with GPS</t>
  </si>
  <si>
    <t>No. of facilities 24x7 PHC and above level where free diet is NOT available to PW</t>
  </si>
  <si>
    <t>No. of facilities 24x7 PHC and above level in the State</t>
  </si>
  <si>
    <t>No. of facilities 24x7 PHC and above level where lab is NOT functional for basic tests for PW</t>
  </si>
  <si>
    <r>
      <t>A)</t>
    </r>
    <r>
      <rPr>
        <b/>
        <sz val="11"/>
        <color theme="1"/>
        <rFont val="Times New Roman"/>
        <family val="1"/>
      </rPr>
      <t xml:space="preserve">      </t>
    </r>
    <r>
      <rPr>
        <b/>
        <sz val="11"/>
        <color theme="1"/>
        <rFont val="Calibri"/>
        <family val="2"/>
      </rPr>
      <t>ENTITLEMENTS: REFERRAL TRANSPORT (RT)</t>
    </r>
  </si>
  <si>
    <r>
      <t>B)</t>
    </r>
    <r>
      <rPr>
        <b/>
        <sz val="11"/>
        <color theme="1"/>
        <rFont val="Times New Roman"/>
        <family val="1"/>
      </rPr>
      <t xml:space="preserve">       </t>
    </r>
    <r>
      <rPr>
        <b/>
        <sz val="11"/>
        <color theme="1"/>
        <rFont val="Calibri"/>
        <family val="2"/>
      </rPr>
      <t>IMPLEMENTATION: CASHLESS SERVICES</t>
    </r>
  </si>
  <si>
    <r>
      <t>C)</t>
    </r>
    <r>
      <rPr>
        <b/>
        <sz val="11"/>
        <color theme="1"/>
        <rFont val="Times New Roman"/>
        <family val="1"/>
      </rPr>
      <t xml:space="preserve">      </t>
    </r>
    <r>
      <rPr>
        <b/>
        <sz val="11"/>
        <color theme="1"/>
        <rFont val="Calibri"/>
        <family val="2"/>
      </rPr>
      <t>Service Delivery in current year</t>
    </r>
  </si>
  <si>
    <r>
      <t xml:space="preserve">  </t>
    </r>
    <r>
      <rPr>
        <sz val="11"/>
        <color theme="1"/>
        <rFont val="Calibri"/>
        <family val="2"/>
      </rPr>
      <t>i.</t>
    </r>
    <r>
      <rPr>
        <sz val="11"/>
        <color theme="1"/>
        <rFont val="Times New Roman"/>
        <family val="1"/>
      </rPr>
      <t xml:space="preserve">       </t>
    </r>
    <r>
      <rPr>
        <sz val="11"/>
        <color theme="1"/>
        <rFont val="Calibri"/>
        <family val="2"/>
      </rPr>
      <t>Home to health institution</t>
    </r>
  </si>
  <si>
    <r>
      <t xml:space="preserve"> </t>
    </r>
    <r>
      <rPr>
        <sz val="11"/>
        <color theme="1"/>
        <rFont val="Calibri"/>
        <family val="2"/>
      </rPr>
      <t>ii.</t>
    </r>
    <r>
      <rPr>
        <sz val="11"/>
        <color theme="1"/>
        <rFont val="Times New Roman"/>
        <family val="1"/>
      </rPr>
      <t xml:space="preserve">       </t>
    </r>
    <r>
      <rPr>
        <sz val="11"/>
        <color theme="1"/>
        <rFont val="Calibri"/>
        <family val="2"/>
      </rPr>
      <t>Transfer to higher level facility for complications</t>
    </r>
  </si>
  <si>
    <r>
      <t>iii.</t>
    </r>
    <r>
      <rPr>
        <sz val="11"/>
        <color theme="1"/>
        <rFont val="Times New Roman"/>
        <family val="1"/>
      </rPr>
      <t xml:space="preserve">       </t>
    </r>
    <r>
      <rPr>
        <sz val="11"/>
        <color theme="1"/>
        <rFont val="Calibri"/>
        <family val="2"/>
      </rPr>
      <t>Drop back home</t>
    </r>
  </si>
  <si>
    <r>
      <t xml:space="preserve">   </t>
    </r>
    <r>
      <rPr>
        <sz val="11"/>
        <color theme="1"/>
        <rFont val="Calibri"/>
        <family val="2"/>
      </rPr>
      <t>i.</t>
    </r>
    <r>
      <rPr>
        <sz val="11"/>
        <color theme="1"/>
        <rFont val="Times New Roman"/>
        <family val="1"/>
      </rPr>
      <t xml:space="preserve">       </t>
    </r>
    <r>
      <rPr>
        <sz val="11"/>
        <color theme="1"/>
        <rFont val="Calibri"/>
        <family val="2"/>
      </rPr>
      <t>Home to health institution</t>
    </r>
  </si>
  <si>
    <r>
      <t>F)</t>
    </r>
    <r>
      <rPr>
        <b/>
        <sz val="11"/>
        <color theme="1"/>
        <rFont val="Times New Roman"/>
        <family val="1"/>
      </rPr>
      <t xml:space="preserve">       </t>
    </r>
    <r>
      <rPr>
        <b/>
        <sz val="11"/>
        <color theme="1"/>
        <rFont val="Calibri"/>
        <family val="2"/>
      </rPr>
      <t>GRIEVANCE REDRESSAL</t>
    </r>
  </si>
  <si>
    <t xml:space="preserve">Call centre(s) for the ambulance network: </t>
  </si>
  <si>
    <t>Districts (no.s)-</t>
  </si>
  <si>
    <t>State (Y/N)-</t>
  </si>
  <si>
    <t>No. of districts where any facility has stock outs of essential drugs / supplies for PW and sick infants</t>
  </si>
  <si>
    <t>i. OPD</t>
  </si>
  <si>
    <t>No. of districts where ANY FACILITY has user charges for PW / sick newborns for:</t>
  </si>
  <si>
    <t>Name</t>
  </si>
  <si>
    <t>Contact no.</t>
  </si>
  <si>
    <t>E-mail ID</t>
  </si>
  <si>
    <t>MATERNAL DEATH REVIEW</t>
  </si>
  <si>
    <t xml:space="preserve">State: </t>
  </si>
  <si>
    <t>Total number of Delivery Points</t>
  </si>
  <si>
    <t xml:space="preserve">Number of DPs where FBMDR Committees have been constituted </t>
  </si>
  <si>
    <t>Constitution of Maternal Death Review Committee / Task Force as per GOI guidelines</t>
  </si>
  <si>
    <t xml:space="preserve">Number of MDs reviewed by State Task Force out of total reported in Sno. 4 </t>
  </si>
  <si>
    <t>Total number  of MDs reviewed  by District MDR committees (CMO) out of total reported in Sno. 4</t>
  </si>
  <si>
    <t>Reporting period</t>
  </si>
  <si>
    <t>Sub-centre</t>
  </si>
  <si>
    <t>PHC</t>
  </si>
  <si>
    <t>CHC</t>
  </si>
  <si>
    <t>SDH</t>
  </si>
  <si>
    <t>DH</t>
  </si>
  <si>
    <t>Maternal Deaths (MDs) reported at the State level during above period</t>
  </si>
  <si>
    <t>TOTAL number</t>
  </si>
  <si>
    <t>Medical
College</t>
  </si>
  <si>
    <t>Accredited
Pvt. Hospital</t>
  </si>
  <si>
    <t>Total no. to be trained / oriented</t>
  </si>
  <si>
    <t>Total no. trained/ oriented so far</t>
  </si>
  <si>
    <t>No. oriented in current year</t>
  </si>
  <si>
    <t>No. planned for next year</t>
  </si>
  <si>
    <t>Causes of maternal deaths reported in Sno. 4 (in numbers)</t>
  </si>
  <si>
    <t xml:space="preserve"> “Others” (including anaemia)</t>
  </si>
  <si>
    <t>Total no. of govt. medical colleges levying any type of user charges</t>
  </si>
  <si>
    <t>From (MM/YYYY):</t>
  </si>
  <si>
    <t>To (MM/YYYY):</t>
  </si>
  <si>
    <t>Reporting Period</t>
  </si>
  <si>
    <r>
      <t xml:space="preserve">Total No. of Pregnant Women (PW) who availed the free entitlements </t>
    </r>
    <r>
      <rPr>
        <sz val="11"/>
        <color theme="1"/>
        <rFont val="Calibri"/>
        <family val="2"/>
      </rPr>
      <t>in the reporting period</t>
    </r>
  </si>
  <si>
    <r>
      <t xml:space="preserve">Total No. of sick infants  who availed the free entitlements </t>
    </r>
    <r>
      <rPr>
        <sz val="11"/>
        <color theme="1"/>
        <rFont val="Calibri"/>
        <family val="2"/>
      </rPr>
      <t>in the reporting period</t>
    </r>
  </si>
  <si>
    <t>PPP / Empanelled</t>
  </si>
  <si>
    <t>PPP/ Empanelled</t>
  </si>
  <si>
    <t>Facility Level</t>
  </si>
  <si>
    <t>District level</t>
  </si>
  <si>
    <t>State level</t>
  </si>
  <si>
    <t>No. of cases pending</t>
  </si>
  <si>
    <t>No. of cases pending for more than one month</t>
  </si>
  <si>
    <t>Comprehensive Abortion Care</t>
  </si>
  <si>
    <t>Functional Delivery Points</t>
  </si>
  <si>
    <t>No. of SCs identified as Delivery Points</t>
  </si>
  <si>
    <t xml:space="preserve">No. of districts in the State: </t>
  </si>
  <si>
    <t xml:space="preserve">No. of districts where District Level Committee (DLC)* has  been constituted  </t>
  </si>
  <si>
    <t xml:space="preserve">No. of applications pending in the districts with the DLCs </t>
  </si>
  <si>
    <t>Availability: No. of institutions providing services</t>
  </si>
  <si>
    <t>Utilisation: No. of MTPs performed-any method</t>
  </si>
  <si>
    <t>* As per MTP Act, Rules and Regulations 2002-2003</t>
  </si>
  <si>
    <r>
      <t>1)</t>
    </r>
    <r>
      <rPr>
        <b/>
        <sz val="11"/>
        <color theme="1"/>
        <rFont val="Times New Roman"/>
        <family val="1"/>
      </rPr>
      <t> </t>
    </r>
    <r>
      <rPr>
        <b/>
        <sz val="11"/>
        <color theme="1"/>
        <rFont val="Calibri"/>
        <family val="2"/>
      </rPr>
      <t>Institutional mechanisms:</t>
    </r>
  </si>
  <si>
    <r>
      <t>2)</t>
    </r>
    <r>
      <rPr>
        <b/>
        <sz val="11"/>
        <color theme="1"/>
        <rFont val="Times New Roman"/>
        <family val="1"/>
      </rPr>
      <t> </t>
    </r>
    <r>
      <rPr>
        <b/>
        <sz val="11"/>
        <color theme="1"/>
        <rFont val="Calibri"/>
        <family val="2"/>
      </rPr>
      <t xml:space="preserve">Service Availability and Utilisation: </t>
    </r>
  </si>
  <si>
    <t>Total no. of facilities in the State</t>
  </si>
  <si>
    <t>No. of facilities with CAC trained providers</t>
  </si>
  <si>
    <t>No. of facilities with MTP Drugs *</t>
  </si>
  <si>
    <t>NOTE:</t>
  </si>
  <si>
    <t>* - for the list of drugs and equipments refer to Chapter 8 of GOI's CAC guidelines</t>
  </si>
  <si>
    <t>No. of facilities with MTP Equipment*</t>
  </si>
  <si>
    <t>No. of facilities having all 3 - drugs, equipment and trained provider</t>
  </si>
  <si>
    <t>Medical colleges (including private MCs)</t>
  </si>
  <si>
    <t>Sub Divisional Hospitals</t>
  </si>
  <si>
    <t>CHCs (FRUs) &amp; Other sub district level Hospitals</t>
  </si>
  <si>
    <t>24 x 7 PHCs, Non FRU CHCs</t>
  </si>
  <si>
    <t>Other PHCs</t>
  </si>
  <si>
    <t>District Hospitals including Women and Children Hospitals</t>
  </si>
  <si>
    <r>
      <t>No. of facilities providing 1</t>
    </r>
    <r>
      <rPr>
        <b/>
        <vertAlign val="superscript"/>
        <sz val="11"/>
        <color theme="1"/>
        <rFont val="Calibri"/>
        <family val="2"/>
        <scheme val="minor"/>
      </rPr>
      <t>st</t>
    </r>
    <r>
      <rPr>
        <b/>
        <sz val="11"/>
        <color theme="1"/>
        <rFont val="Calibri"/>
        <family val="2"/>
        <scheme val="minor"/>
      </rPr>
      <t xml:space="preserve"> trimester services
(a)</t>
    </r>
  </si>
  <si>
    <r>
      <t>No. of facilities providing both 1</t>
    </r>
    <r>
      <rPr>
        <b/>
        <vertAlign val="superscript"/>
        <sz val="11"/>
        <color theme="1"/>
        <rFont val="Calibri"/>
        <family val="2"/>
      </rPr>
      <t>st</t>
    </r>
    <r>
      <rPr>
        <b/>
        <sz val="11"/>
        <color theme="1"/>
        <rFont val="Calibri"/>
        <family val="2"/>
      </rPr>
      <t xml:space="preserve"> &amp; 2</t>
    </r>
    <r>
      <rPr>
        <b/>
        <vertAlign val="superscript"/>
        <sz val="11"/>
        <color theme="1"/>
        <rFont val="Calibri"/>
        <family val="2"/>
      </rPr>
      <t>nd</t>
    </r>
    <r>
      <rPr>
        <b/>
        <sz val="11"/>
        <color theme="1"/>
        <rFont val="Calibri"/>
        <family val="2"/>
      </rPr>
      <t xml:space="preserve"> trimester services
(b)</t>
    </r>
  </si>
  <si>
    <r>
      <t>Up to 12 weeks 
- 1</t>
    </r>
    <r>
      <rPr>
        <b/>
        <vertAlign val="superscript"/>
        <sz val="11"/>
        <color theme="1"/>
        <rFont val="Calibri"/>
        <family val="2"/>
      </rPr>
      <t>st</t>
    </r>
    <r>
      <rPr>
        <b/>
        <sz val="11"/>
        <color theme="1"/>
        <rFont val="Calibri"/>
        <family val="2"/>
      </rPr>
      <t xml:space="preserve"> trimester MTPs
(c) </t>
    </r>
  </si>
  <si>
    <r>
      <t xml:space="preserve">12 -20 weeks 
- </t>
    </r>
    <r>
      <rPr>
        <b/>
        <sz val="11"/>
        <color theme="1"/>
        <rFont val="Calibri"/>
        <family val="2"/>
      </rPr>
      <t>2</t>
    </r>
    <r>
      <rPr>
        <b/>
        <vertAlign val="superscript"/>
        <sz val="11"/>
        <color theme="1"/>
        <rFont val="Calibri"/>
        <family val="2"/>
      </rPr>
      <t>nd</t>
    </r>
    <r>
      <rPr>
        <b/>
        <sz val="11"/>
        <color theme="1"/>
        <rFont val="Calibri"/>
        <family val="2"/>
      </rPr>
      <t xml:space="preserve"> trimester MTPs
(d)</t>
    </r>
  </si>
  <si>
    <r>
      <t>Average no. of 2</t>
    </r>
    <r>
      <rPr>
        <b/>
        <vertAlign val="superscript"/>
        <sz val="11"/>
        <color theme="1"/>
        <rFont val="Calibri"/>
        <family val="2"/>
        <scheme val="minor"/>
      </rPr>
      <t>nd</t>
    </r>
    <r>
      <rPr>
        <b/>
        <sz val="11"/>
        <color theme="1"/>
        <rFont val="Calibri"/>
        <family val="2"/>
        <scheme val="minor"/>
      </rPr>
      <t xml:space="preserve"> trimester MTPs per facility per month</t>
    </r>
    <r>
      <rPr>
        <sz val="11"/>
        <color theme="1"/>
        <rFont val="Calibri"/>
        <family val="2"/>
        <scheme val="minor"/>
      </rPr>
      <t xml:space="preserve">
[d/(b*no. of reporting months)]</t>
    </r>
  </si>
  <si>
    <r>
      <t>Average no. of 1</t>
    </r>
    <r>
      <rPr>
        <b/>
        <vertAlign val="superscript"/>
        <sz val="11"/>
        <color theme="1"/>
        <rFont val="Calibri"/>
        <family val="2"/>
        <scheme val="minor"/>
      </rPr>
      <t>st</t>
    </r>
    <r>
      <rPr>
        <b/>
        <sz val="11"/>
        <color theme="1"/>
        <rFont val="Calibri"/>
        <family val="2"/>
        <scheme val="minor"/>
      </rPr>
      <t xml:space="preserve"> trimester MTPs per facility per month</t>
    </r>
    <r>
      <rPr>
        <sz val="11"/>
        <color theme="1"/>
        <rFont val="Calibri"/>
        <family val="2"/>
        <scheme val="minor"/>
      </rPr>
      <t xml:space="preserve">
[c/(a*no. of reporting months)]</t>
    </r>
  </si>
  <si>
    <t>RTI/ STIs</t>
  </si>
  <si>
    <t>Availability of t/t kits</t>
  </si>
  <si>
    <t>Sub-District level hospitals</t>
  </si>
  <si>
    <t>C-sections</t>
  </si>
  <si>
    <t>Deliveries</t>
  </si>
  <si>
    <t>Total No. of  CHCs   (Non- FRU)</t>
  </si>
  <si>
    <t>No. of  CHCs   (Non- FRU) conducting &gt; 10 deliveries /month</t>
  </si>
  <si>
    <t>Total No. of  CHCs   (FRU)</t>
  </si>
  <si>
    <t>Grand Total of DPs conducting  C-sections  (5.b + 6.b + 7.b+ 8.b+9.b)</t>
  </si>
  <si>
    <t>Annex VI</t>
  </si>
  <si>
    <t>Performance of EmOC trained doctors</t>
  </si>
  <si>
    <t>Name of facility where posted</t>
  </si>
  <si>
    <t>Total performance in current year</t>
  </si>
  <si>
    <t>No. posted at other facilities</t>
  </si>
  <si>
    <t>No. of LSAS trained Doctor posted at FRUs / L3 facilities (excluding medical college)</t>
  </si>
  <si>
    <t>No. of LSAS trained MOs who left for PG study / Sr. Residency / deputed to Medical College hospital</t>
  </si>
  <si>
    <t xml:space="preserve">No. of non-performing LSAS trained Doctors </t>
  </si>
  <si>
    <r>
      <t xml:space="preserve">Remarks
</t>
    </r>
    <r>
      <rPr>
        <sz val="11"/>
        <color theme="1"/>
        <rFont val="Calibri"/>
        <family val="2"/>
        <scheme val="minor"/>
      </rPr>
      <t>(including whether left for PG, etc.)</t>
    </r>
  </si>
  <si>
    <t>Total no. of LSAS trained doctors in the State</t>
  </si>
  <si>
    <t>Total no. of EmOC trained doctors in the State</t>
  </si>
  <si>
    <t>No. of EmOC trained Doctor posted at FRUs / L3 facilities (excluding medical college)</t>
  </si>
  <si>
    <t>No. of EmOC trained MOs who left for PG study / Sr. Residency / deputed to Medical College hospital</t>
  </si>
  <si>
    <t xml:space="preserve">No. of non-performing EmOC trained Doctors </t>
  </si>
  <si>
    <t>No. of C-sections conducted</t>
  </si>
  <si>
    <t>Shredder up to SDH level
(in nos.)</t>
  </si>
  <si>
    <t>Autoclave  upto SDH level
(in nos.)</t>
  </si>
  <si>
    <t>Trained in SBA</t>
  </si>
  <si>
    <t>Laboratory Technicians
(no.)</t>
  </si>
  <si>
    <t>ANMs
(no.)</t>
  </si>
  <si>
    <t>Staff Nurses
(no.)</t>
  </si>
  <si>
    <t>Obstetrician / Gynaecologist</t>
  </si>
  <si>
    <t>Specialist</t>
  </si>
  <si>
    <t>PG qualified (PGMO) but not declared Specialist
(in Pos.)</t>
  </si>
  <si>
    <t>Bonded / Rural posting PG doctor
(in Pos.)</t>
  </si>
  <si>
    <t>EmOC Trained MBBS doctor
(no.)</t>
  </si>
  <si>
    <t>LSAS Trained MBBS doctor
(no.)</t>
  </si>
  <si>
    <r>
      <t>Medical Officer</t>
    </r>
    <r>
      <rPr>
        <sz val="11"/>
        <color theme="1"/>
        <rFont val="Calibri"/>
        <family val="2"/>
        <scheme val="minor"/>
      </rPr>
      <t xml:space="preserve">
(only indicate MBBS MO, not with PG qualification)</t>
    </r>
  </si>
  <si>
    <t>BEmOC trained</t>
  </si>
  <si>
    <t>Name of State / UT:</t>
  </si>
  <si>
    <t>HPD / non-HPD</t>
  </si>
  <si>
    <t>MCH Level
I/ II/ III</t>
  </si>
  <si>
    <t>Total Maternal Deaths at the institution</t>
  </si>
  <si>
    <t>No. of labour tables in the LR</t>
  </si>
  <si>
    <t>PW with severe anaemia (Hb&lt;7) treated at institution (in the period)</t>
  </si>
  <si>
    <r>
      <t xml:space="preserve">Logistic for BMW </t>
    </r>
    <r>
      <rPr>
        <sz val="11"/>
        <color theme="1"/>
        <rFont val="Calibri"/>
        <family val="2"/>
        <scheme val="minor"/>
      </rPr>
      <t xml:space="preserve">
(linkage with CTF)</t>
    </r>
  </si>
  <si>
    <t>Annex V</t>
  </si>
  <si>
    <t>Annexure-VIII</t>
  </si>
  <si>
    <t>Annexure-X</t>
  </si>
  <si>
    <t>Annexure XI</t>
  </si>
  <si>
    <t>Annex XIV - New MCH Wings</t>
  </si>
  <si>
    <t>NA</t>
  </si>
  <si>
    <t>Should autopopulate based on user login, given this form should be filled only at district level</t>
  </si>
  <si>
    <t>Master input data forms.Facility details form - B5</t>
  </si>
  <si>
    <t>Master input data forms.Facility operational metrics - C14</t>
  </si>
  <si>
    <t>Master input data forms.Facility operational metrics - C6</t>
  </si>
  <si>
    <t>Master input data forms.Facility operational metrics - C9</t>
  </si>
  <si>
    <t>Master input data forms.Facility operational metrics - C11</t>
  </si>
  <si>
    <t>Calculate as- Total number of C-section in the current period / no of months in the current period- Master input data forms.Facility Operational Metrics - C13/Master input data forms.Facility Operational Metrics - C7</t>
  </si>
  <si>
    <t>Calculate as- Total number of normal deliveries in the current period / no of months in the current period- Master input data forms.Facility Operational Metrics - C12/Master input data forms.Facility Operational Metrics - C7</t>
  </si>
  <si>
    <t>Should auto-populate- Fetch value from "Master input data forms.District details form - A3" column based on the name of district</t>
  </si>
  <si>
    <t>(Annexure to be filled at State level)</t>
  </si>
  <si>
    <t>Master input data forms.Facility details form - B8</t>
  </si>
  <si>
    <t>Master input data forms.Facility details form - B5, B3</t>
  </si>
  <si>
    <t>Master input data forms.Facility details form - B3, B8</t>
  </si>
  <si>
    <t>(Annexure to be filled at district level &amp; collated across districts at state level)</t>
  </si>
  <si>
    <t>(Annexure to be filled at district Level &amp; consolidated across districts at State level)</t>
  </si>
  <si>
    <t>Cumulative of current year ( i.e 2017-18)</t>
  </si>
  <si>
    <t>Saitual CHC</t>
  </si>
  <si>
    <t>III</t>
  </si>
  <si>
    <t>II</t>
  </si>
  <si>
    <t>Thingsulthliah PHC</t>
  </si>
  <si>
    <t>I</t>
  </si>
  <si>
    <t>Khawzawl PHC</t>
  </si>
  <si>
    <t>Thenzawl CHC</t>
  </si>
  <si>
    <t>HPD</t>
  </si>
  <si>
    <t>Saiha</t>
  </si>
  <si>
    <t>Tuipang</t>
  </si>
  <si>
    <t>* Data zawng zawng dah khah tur dah tur a awmloh chuan 0 dah tur</t>
  </si>
  <si>
    <t># - Bed Occupancy Rate(2016-17) = [{(total admissions per annum/365)* Average duration of stay-in days}/Number of IPD beds]*100</t>
  </si>
  <si>
    <t>^ - Blood group chi hrang hrang hman theihin  a awm em?</t>
  </si>
  <si>
    <t>$ - Heng zinga engemaw ber tih ani em - C-sections; MTP using MVA / EVA; assisted delivery procedures - Ventouse / Forceps.</t>
  </si>
  <si>
    <t>&amp; - Hengte hi a awm em :Working Radiant Warmer, ambu bag, and mucus extractor (as per FBNC guidelines), and trained NSSK provider.</t>
  </si>
  <si>
    <t>** Delivery points zat hi Annex I ami nen a in mil tur a ni</t>
  </si>
  <si>
    <t>* Yes or No a chhan tur a awm chuan Yes aiah 1 chuan No aiah 0 hman tur</t>
  </si>
  <si>
    <t>Whether DP 
(Y/N)
(Y=1 and N=0)</t>
  </si>
  <si>
    <r>
      <t xml:space="preserve">Functional OT </t>
    </r>
    <r>
      <rPr>
        <b/>
        <vertAlign val="superscript"/>
        <sz val="11"/>
        <color theme="1"/>
        <rFont val="Calibri"/>
        <family val="2"/>
        <scheme val="minor"/>
      </rPr>
      <t>$</t>
    </r>
    <r>
      <rPr>
        <b/>
        <sz val="11"/>
        <color theme="1"/>
        <rFont val="Calibri"/>
        <family val="2"/>
        <scheme val="minor"/>
      </rPr>
      <t xml:space="preserve"> (Y/N) 
(Y=1 and N=0)</t>
    </r>
  </si>
  <si>
    <t>Functional BSU ^ (Y/N)
(Y=1 and N=0)</t>
  </si>
  <si>
    <t>Functional BB ^ (Y/N)
(Y=1 and N=0)</t>
  </si>
  <si>
    <r>
      <t>Availability of Essential Drugs (Y/N)</t>
    </r>
    <r>
      <rPr>
        <sz val="11"/>
        <color theme="1"/>
        <rFont val="Calibri"/>
        <family val="2"/>
        <scheme val="minor"/>
      </rPr>
      <t xml:space="preserve">
as per graded EDL and 5x5 matrix
(Y=1 and N=0)</t>
    </r>
  </si>
  <si>
    <t>Containment area  up to CHC level Available (Yes/No) 
(Y=1 and N=0)</t>
  </si>
  <si>
    <t>Total for the period (Quarter)</t>
  </si>
  <si>
    <t>Monthly Average
(Quarterly Total/3)</t>
  </si>
  <si>
    <t>Total for the period(Quarter)</t>
  </si>
  <si>
    <t>Bed occupancy rate #
(A hnuaiah a chhut dan en tur)</t>
  </si>
  <si>
    <t>Average per day
(Total/365)</t>
  </si>
  <si>
    <r>
      <t xml:space="preserve">Functional NBCC </t>
    </r>
    <r>
      <rPr>
        <b/>
        <vertAlign val="superscript"/>
        <sz val="11"/>
        <color theme="1"/>
        <rFont val="Calibri"/>
        <family val="2"/>
        <scheme val="minor"/>
      </rPr>
      <t>&amp;</t>
    </r>
    <r>
      <rPr>
        <b/>
        <sz val="11"/>
        <color theme="1"/>
        <rFont val="Calibri"/>
        <family val="2"/>
        <scheme val="minor"/>
      </rPr>
      <t xml:space="preserve"> (Y/N)
(Y=1 and N=0)
(A hnuaiah a chhut dan en tur)</t>
    </r>
  </si>
  <si>
    <t>Bio Medical Waste (Y/N) (Y=1, N=0)</t>
  </si>
  <si>
    <t>BB/BSU</t>
  </si>
  <si>
    <t>OT</t>
  </si>
  <si>
    <t>NBCC</t>
  </si>
  <si>
    <t>AIZAWL EAST</t>
  </si>
  <si>
    <t>Dr.Lucy Lalsangpuii</t>
  </si>
  <si>
    <t>Dr.Fabiola Kharkongar</t>
  </si>
  <si>
    <t>CHAMPHAI</t>
  </si>
  <si>
    <t>KOLASIB</t>
  </si>
  <si>
    <t>Dr. C.Lalrinchhana</t>
  </si>
  <si>
    <t>Vairengte, CHC</t>
  </si>
  <si>
    <t>Dr.Ramdinthari</t>
  </si>
  <si>
    <t>Kolasib, DH</t>
  </si>
  <si>
    <t>LAWNGTLAI</t>
  </si>
  <si>
    <t>LUNGLEI</t>
  </si>
  <si>
    <t>Dr.Isaac Lallawmsanga</t>
  </si>
  <si>
    <t>Lunglei, DH</t>
  </si>
  <si>
    <t>Dr Lalrengpuii</t>
  </si>
  <si>
    <t>Tlabung SDH</t>
  </si>
  <si>
    <t>MAMIT</t>
  </si>
  <si>
    <t>Dr. Saitluanga Sailo</t>
  </si>
  <si>
    <t>SAIHA</t>
  </si>
  <si>
    <t>SERCHHIP</t>
  </si>
  <si>
    <t>Benjamin Malsawmtluanga</t>
  </si>
  <si>
    <t>Maria VL Rosangi</t>
  </si>
  <si>
    <t>Serchhip DH</t>
  </si>
  <si>
    <t>Dr.Freddy Lalrintluanga Chhangte</t>
  </si>
  <si>
    <t>Aizawl, DH</t>
  </si>
  <si>
    <t>Dr.C.Laldinpuii</t>
  </si>
  <si>
    <t xml:space="preserve">Vairengte ,CHC </t>
  </si>
  <si>
    <t>Dr.Vanlallawma Khiangte</t>
  </si>
  <si>
    <t>Chawngte, CHC</t>
  </si>
  <si>
    <t xml:space="preserve">II </t>
  </si>
  <si>
    <t>Dr.James Lalzuitluanga</t>
  </si>
  <si>
    <t xml:space="preserve">Dr.Jeremy Vanramenga Pachuau </t>
  </si>
  <si>
    <t>Kawrthah, CHC</t>
  </si>
  <si>
    <t>Dr.Lalmalsawmi Khawlhring</t>
  </si>
  <si>
    <t>Zawlnuam,PHC</t>
  </si>
  <si>
    <t>Dr.Vabeilysa</t>
  </si>
  <si>
    <t>Saiha, DH</t>
  </si>
  <si>
    <t>Dr.Remlalnghaki</t>
  </si>
  <si>
    <t>Thenzawl, CHC</t>
  </si>
  <si>
    <t>District Nodal Officer for MDR</t>
  </si>
  <si>
    <t>MNH Toolkits guidelines</t>
  </si>
  <si>
    <t>Sub Centre :</t>
  </si>
  <si>
    <t>3 ANMs</t>
  </si>
  <si>
    <t>3 SN/ANM</t>
  </si>
  <si>
    <t>PHC :</t>
  </si>
  <si>
    <t xml:space="preserve"> 1 - 2 MO</t>
  </si>
  <si>
    <t>CHC/SDH/DH</t>
  </si>
  <si>
    <t>No. of deliveries : 100 - 200 per month</t>
  </si>
  <si>
    <t>SN : 4</t>
  </si>
  <si>
    <t>ANM : 4</t>
  </si>
  <si>
    <t>MO : 4</t>
  </si>
  <si>
    <t>OBG/EmOC : 1</t>
  </si>
  <si>
    <t>Anaest/LSAS : 1</t>
  </si>
  <si>
    <t>Paed. : 1</t>
  </si>
  <si>
    <t>No. of deliveries : 200 - 500</t>
  </si>
  <si>
    <t>SN : 8</t>
  </si>
  <si>
    <t>OBG : 1 +  EmOC/OBG : 4</t>
  </si>
  <si>
    <t>No. of deliveries &gt;500</t>
  </si>
  <si>
    <t>SN : 10</t>
  </si>
  <si>
    <t>ANM :6</t>
  </si>
  <si>
    <t>3 OBG + 4 EmOC</t>
  </si>
  <si>
    <t>Anaes. + 1 + 4 LSAS</t>
  </si>
  <si>
    <t>Paed. : + 1</t>
  </si>
  <si>
    <t>Anaes. : + 1 + 4 LSAS</t>
  </si>
  <si>
    <t>Lab Tech : 2</t>
  </si>
  <si>
    <t>LT : 4</t>
  </si>
  <si>
    <t>Required as per MNH toolkit
(See below)</t>
  </si>
  <si>
    <t>Requied as per MNH toolkit
(See below)</t>
  </si>
  <si>
    <t>Data zawng zawng dahlhah vek tur dah tur a awmloh chuan 0 dah tur</t>
  </si>
  <si>
    <t>(A enga shading awm hi khawih loh tur)</t>
  </si>
  <si>
    <t>Yes</t>
  </si>
  <si>
    <t>District Hospital</t>
  </si>
  <si>
    <t>Tuipang PHC</t>
  </si>
  <si>
    <t>Chhuarlung PHC</t>
  </si>
  <si>
    <t>Phura PHC</t>
  </si>
  <si>
    <t>24 + 13(Clinics)</t>
  </si>
  <si>
    <t>N</t>
  </si>
  <si>
    <t>Chakhei PHC</t>
  </si>
  <si>
    <t>Nil</t>
  </si>
  <si>
    <t xml:space="preserve"> </t>
  </si>
  <si>
    <t>Dr.LALNUNZIRI</t>
  </si>
  <si>
    <t>Siaha</t>
  </si>
  <si>
    <t>Y</t>
  </si>
  <si>
    <t xml:space="preserve">3rd Quarter&gt;&gt;Year </t>
  </si>
  <si>
    <t xml:space="preserve">4th Quarter&gt;&gt;Year </t>
  </si>
  <si>
    <t>Mizoram</t>
  </si>
  <si>
    <t>y</t>
  </si>
  <si>
    <t>April</t>
  </si>
  <si>
    <t>Suicide</t>
  </si>
  <si>
    <t>NIL</t>
  </si>
  <si>
    <r>
      <t>E)</t>
    </r>
    <r>
      <rPr>
        <b/>
        <sz val="11"/>
        <color theme="1"/>
        <rFont val="Times New Roman"/>
        <family val="1"/>
      </rPr>
      <t xml:space="preserve">       </t>
    </r>
    <r>
      <rPr>
        <b/>
        <sz val="11"/>
        <color theme="1"/>
        <rFont val="Calibri"/>
        <family val="2"/>
      </rPr>
      <t>SERVICE UTILISATION: REFERRAL TRANSPORT (RT) (April 2019 to June 2020)</t>
    </r>
  </si>
  <si>
    <t>2nd Quarter&gt;&gt;Year 2020-21</t>
  </si>
  <si>
    <t>June</t>
  </si>
  <si>
    <t>SIAHA</t>
  </si>
  <si>
    <t>1st  Quarter&gt;&gt;Year 2022-23&lt;&lt;</t>
  </si>
  <si>
    <t>District Hospital Siaha</t>
  </si>
  <si>
    <t>Zyhno SC</t>
  </si>
  <si>
    <t>Total in current year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</si>
</sst>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_ * #,##0.00_ ;_ * \-#,##0.00_ ;_ * &quot;-&quot;??_ ;_ @_ "/>
    <numFmt numFmtId="165" formatCode="_(* #,##0_);_(* \(#,##0\);_(* &quot;-&quot;??_);_(@_)"/>
    <numFmt numFmtId="166" formatCode="&quot;Rs.&quot;#,##0_);\(&quot;Rs.&quot;#,##0\)"/>
    <numFmt numFmtId="167" formatCode="_ &quot;Rs.&quot;\ * #,##0.00_ ;_ &quot;Rs.&quot;\ * \-#,##0.00_ ;_ &quot;Rs.&quot;\ * &quot;-&quot;??_ ;_ @_ "/>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color theme="1"/>
      <name val="Calibri"/>
      <family val="2"/>
      <scheme val="minor"/>
    </font>
    <font>
      <sz val="11"/>
      <color theme="1"/>
      <name val="Calibri"/>
      <family val="2"/>
    </font>
    <font>
      <b/>
      <sz val="11"/>
      <color theme="1"/>
      <name val="Calibri"/>
      <family val="2"/>
    </font>
    <font>
      <b/>
      <vertAlign val="superscript"/>
      <sz val="11"/>
      <color theme="1"/>
      <name val="Calibri"/>
      <family val="2"/>
    </font>
    <font>
      <b/>
      <sz val="11"/>
      <color theme="1"/>
      <name val="Times New Roman"/>
      <family val="1"/>
    </font>
    <font>
      <sz val="11"/>
      <color indexed="8"/>
      <name val="Calibri"/>
      <family val="2"/>
    </font>
    <font>
      <u/>
      <sz val="10"/>
      <color indexed="12"/>
      <name val="Arial"/>
      <family val="2"/>
    </font>
    <font>
      <sz val="10"/>
      <color indexed="8"/>
      <name val="Arial"/>
      <family val="2"/>
    </font>
    <font>
      <b/>
      <sz val="11"/>
      <color rgb="FFFF0000"/>
      <name val="Calibri"/>
      <family val="2"/>
      <scheme val="minor"/>
    </font>
    <font>
      <sz val="12"/>
      <color theme="1"/>
      <name val="Calibri"/>
      <family val="2"/>
      <scheme val="minor"/>
    </font>
    <font>
      <b/>
      <sz val="13"/>
      <color theme="1"/>
      <name val="Calibri"/>
      <family val="2"/>
      <scheme val="minor"/>
    </font>
    <font>
      <sz val="13"/>
      <color theme="1"/>
      <name val="Calibri"/>
      <family val="2"/>
      <scheme val="minor"/>
    </font>
    <font>
      <sz val="11"/>
      <color theme="1"/>
      <name val="Times New Roman"/>
      <family val="1"/>
    </font>
    <font>
      <b/>
      <sz val="11"/>
      <color rgb="FF000000"/>
      <name val="Calibri"/>
      <family val="2"/>
      <scheme val="minor"/>
    </font>
    <font>
      <b/>
      <sz val="13"/>
      <color rgb="FF000000"/>
      <name val="Calibri"/>
      <family val="2"/>
      <scheme val="minor"/>
    </font>
    <font>
      <b/>
      <vertAlign val="superscript"/>
      <sz val="11"/>
      <color theme="1"/>
      <name val="Calibri"/>
      <family val="2"/>
      <scheme val="minor"/>
    </font>
    <font>
      <i/>
      <sz val="10.4"/>
      <color theme="1"/>
      <name val="Calibri"/>
      <family val="2"/>
    </font>
    <font>
      <i/>
      <sz val="10"/>
      <color theme="1"/>
      <name val="Calibri"/>
      <family val="2"/>
      <scheme val="minor"/>
    </font>
    <font>
      <sz val="10"/>
      <name val="Calibri"/>
      <family val="2"/>
      <scheme val="minor"/>
    </font>
    <font>
      <b/>
      <sz val="9"/>
      <name val="Calibri"/>
      <family val="2"/>
      <scheme val="minor"/>
    </font>
    <font>
      <b/>
      <sz val="9"/>
      <color indexed="8"/>
      <name val="Calibri"/>
      <family val="2"/>
      <scheme val="minor"/>
    </font>
    <font>
      <sz val="11"/>
      <name val="Cambria"/>
      <family val="1"/>
      <scheme val="major"/>
    </font>
    <font>
      <b/>
      <sz val="9"/>
      <color theme="1"/>
      <name val="Calibri"/>
      <family val="2"/>
      <scheme val="minor"/>
    </font>
    <font>
      <sz val="9"/>
      <color theme="1"/>
      <name val="Calibri"/>
      <family val="2"/>
      <scheme val="minor"/>
    </font>
    <font>
      <b/>
      <sz val="10"/>
      <name val="Calibri"/>
      <family val="2"/>
      <scheme val="minor"/>
    </font>
    <font>
      <b/>
      <i/>
      <sz val="11"/>
      <color theme="1"/>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D2EAF1"/>
        <bgColor indexed="64"/>
      </patternFill>
    </fill>
    <fill>
      <patternFill patternType="solid">
        <fgColor rgb="FFDFD8E8"/>
        <bgColor indexed="64"/>
      </patternFill>
    </fill>
    <fill>
      <patternFill patternType="solid">
        <fgColor rgb="FF7030A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C00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diagonalDown="1">
      <left style="thin">
        <color indexed="64"/>
      </left>
      <right/>
      <top/>
      <bottom style="thin">
        <color indexed="64"/>
      </bottom>
      <diagonal style="thin">
        <color indexed="64"/>
      </diagonal>
    </border>
    <border>
      <left style="thin">
        <color indexed="64"/>
      </left>
      <right/>
      <top/>
      <bottom/>
      <diagonal/>
    </border>
  </borders>
  <cellStyleXfs count="162">
    <xf numFmtId="0" fontId="0" fillId="0" borderId="0"/>
    <xf numFmtId="0" fontId="18" fillId="0" borderId="0"/>
    <xf numFmtId="0" fontId="18" fillId="0" borderId="0"/>
    <xf numFmtId="0" fontId="18" fillId="0" borderId="0"/>
    <xf numFmtId="0" fontId="18" fillId="0" borderId="0"/>
    <xf numFmtId="0" fontId="20" fillId="0" borderId="0"/>
    <xf numFmtId="0" fontId="1" fillId="9"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8"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0" fontId="24"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4" fontId="24"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24"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44" fontId="18" fillId="0" borderId="0" applyFont="0" applyFill="0" applyBorder="0" applyAlignment="0" applyProtection="0"/>
    <xf numFmtId="167"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8" fillId="0" borderId="0"/>
    <xf numFmtId="0" fontId="18" fillId="0" borderId="0"/>
    <xf numFmtId="0" fontId="18" fillId="0" borderId="0"/>
    <xf numFmtId="0" fontId="18"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alignment vertical="top"/>
    </xf>
    <xf numFmtId="0" fontId="18" fillId="0" borderId="0">
      <alignment vertical="top"/>
    </xf>
    <xf numFmtId="0" fontId="18" fillId="0" borderId="0">
      <alignment vertical="top"/>
    </xf>
    <xf numFmtId="0" fontId="1" fillId="0" borderId="0"/>
    <xf numFmtId="0" fontId="1" fillId="0" borderId="0"/>
    <xf numFmtId="0" fontId="18" fillId="0" borderId="0"/>
    <xf numFmtId="0" fontId="18" fillId="0" borderId="0">
      <alignment vertical="top"/>
    </xf>
    <xf numFmtId="0" fontId="1" fillId="0" borderId="0"/>
    <xf numFmtId="0" fontId="1" fillId="0" borderId="0"/>
    <xf numFmtId="0" fontId="18" fillId="0" borderId="0">
      <alignment vertical="top"/>
    </xf>
    <xf numFmtId="0" fontId="1" fillId="0" borderId="0"/>
    <xf numFmtId="0" fontId="18" fillId="0" borderId="0"/>
    <xf numFmtId="0" fontId="18" fillId="0" borderId="0"/>
    <xf numFmtId="0" fontId="18" fillId="0" borderId="0"/>
    <xf numFmtId="0" fontId="18" fillId="0" borderId="0">
      <alignment vertical="top"/>
    </xf>
    <xf numFmtId="0" fontId="1" fillId="0" borderId="0"/>
    <xf numFmtId="0" fontId="1" fillId="0" borderId="0"/>
    <xf numFmtId="0" fontId="1" fillId="0" borderId="0"/>
    <xf numFmtId="0" fontId="1" fillId="0" borderId="0"/>
    <xf numFmtId="0" fontId="1" fillId="0" borderId="0"/>
    <xf numFmtId="0" fontId="24"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alignment vertical="top"/>
    </xf>
    <xf numFmtId="0" fontId="18" fillId="0" borderId="0"/>
    <xf numFmtId="0" fontId="18" fillId="0" borderId="0">
      <alignment vertical="top"/>
    </xf>
    <xf numFmtId="0" fontId="1" fillId="0" borderId="0"/>
    <xf numFmtId="0" fontId="18" fillId="0" borderId="0">
      <alignment vertical="top"/>
    </xf>
    <xf numFmtId="0" fontId="18" fillId="0" borderId="0"/>
    <xf numFmtId="0" fontId="18" fillId="0" borderId="0">
      <alignment vertical="top"/>
    </xf>
    <xf numFmtId="0" fontId="18" fillId="0" borderId="0"/>
    <xf numFmtId="0" fontId="18" fillId="0" borderId="0"/>
    <xf numFmtId="0" fontId="18" fillId="0" borderId="0"/>
    <xf numFmtId="0" fontId="10" fillId="6" borderId="5" applyNumberFormat="0" applyAlignment="0" applyProtection="0"/>
    <xf numFmtId="9" fontId="18" fillId="0" borderId="0" applyFont="0" applyFill="0" applyBorder="0" applyAlignment="0" applyProtection="0"/>
    <xf numFmtId="9" fontId="24" fillId="0" borderId="0" applyFont="0" applyFill="0" applyBorder="0" applyAlignment="0" applyProtection="0"/>
    <xf numFmtId="0" fontId="26" fillId="0" borderId="0">
      <alignment vertical="top"/>
    </xf>
    <xf numFmtId="0" fontId="2" fillId="0" borderId="0" applyNumberFormat="0" applyFill="0" applyBorder="0" applyAlignment="0" applyProtection="0"/>
    <xf numFmtId="0" fontId="16" fillId="0" borderId="8" applyNumberFormat="0" applyFill="0" applyAlignment="0" applyProtection="0"/>
    <xf numFmtId="0" fontId="14" fillId="0" borderId="0" applyNumberFormat="0" applyFill="0" applyBorder="0" applyAlignment="0" applyProtection="0"/>
  </cellStyleXfs>
  <cellXfs count="414">
    <xf numFmtId="0" fontId="0" fillId="0" borderId="0" xfId="0"/>
    <xf numFmtId="0" fontId="0" fillId="0" borderId="0" xfId="0" applyAlignment="1">
      <alignment horizontal="center" vertical="center"/>
    </xf>
    <xf numFmtId="0" fontId="0" fillId="0" borderId="9" xfId="0" applyBorder="1" applyAlignment="1">
      <alignment horizontal="center" vertical="center"/>
    </xf>
    <xf numFmtId="0" fontId="0" fillId="0" borderId="9" xfId="0" applyBorder="1"/>
    <xf numFmtId="0" fontId="0" fillId="0" borderId="9" xfId="0" applyBorder="1" applyAlignment="1">
      <alignment horizontal="center" vertical="center" wrapText="1"/>
    </xf>
    <xf numFmtId="0" fontId="0" fillId="0" borderId="9" xfId="0" applyBorder="1" applyAlignment="1">
      <alignment horizontal="center"/>
    </xf>
    <xf numFmtId="0" fontId="0" fillId="0" borderId="0" xfId="0" applyAlignment="1">
      <alignment horizontal="center"/>
    </xf>
    <xf numFmtId="0" fontId="0" fillId="0" borderId="9" xfId="0" applyBorder="1" applyAlignment="1">
      <alignment vertical="center"/>
    </xf>
    <xf numFmtId="0" fontId="16" fillId="0" borderId="0" xfId="0" applyFont="1"/>
    <xf numFmtId="0" fontId="0" fillId="0" borderId="0" xfId="0" applyAlignment="1">
      <alignment vertical="center"/>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16" fillId="0" borderId="9" xfId="0" applyFont="1" applyBorder="1" applyAlignment="1">
      <alignment vertical="center"/>
    </xf>
    <xf numFmtId="0" fontId="16" fillId="0" borderId="9" xfId="0" applyFont="1" applyBorder="1" applyAlignment="1">
      <alignment vertical="center" wrapText="1"/>
    </xf>
    <xf numFmtId="0" fontId="0" fillId="38" borderId="9" xfId="0" applyFill="1" applyBorder="1" applyAlignment="1">
      <alignment horizontal="center" vertical="center" wrapText="1"/>
    </xf>
    <xf numFmtId="0" fontId="0" fillId="0" borderId="9" xfId="0" applyBorder="1" applyAlignment="1">
      <alignment horizontal="right" vertical="top" wrapText="1"/>
    </xf>
    <xf numFmtId="0" fontId="0" fillId="0" borderId="0" xfId="0" applyAlignment="1">
      <alignment horizontal="right"/>
    </xf>
    <xf numFmtId="0" fontId="27" fillId="0" borderId="0" xfId="0" applyFont="1" applyAlignment="1">
      <alignment horizontal="right"/>
    </xf>
    <xf numFmtId="0" fontId="16" fillId="40" borderId="9" xfId="0" applyFont="1" applyFill="1" applyBorder="1" applyAlignment="1">
      <alignment horizontal="center" vertical="center" wrapText="1"/>
    </xf>
    <xf numFmtId="0" fontId="16" fillId="41" borderId="9" xfId="0" applyFont="1" applyFill="1" applyBorder="1" applyAlignment="1">
      <alignment horizontal="center" vertical="center" wrapText="1"/>
    </xf>
    <xf numFmtId="0" fontId="16" fillId="42" borderId="9" xfId="0" applyFont="1" applyFill="1" applyBorder="1" applyAlignment="1">
      <alignment horizontal="center" vertical="center" wrapText="1"/>
    </xf>
    <xf numFmtId="0" fontId="16" fillId="43" borderId="9" xfId="0" applyFont="1" applyFill="1" applyBorder="1" applyAlignment="1">
      <alignment horizontal="center" vertical="center" wrapText="1"/>
    </xf>
    <xf numFmtId="0" fontId="28" fillId="0" borderId="0" xfId="0" applyFont="1" applyAlignment="1">
      <alignment vertical="center"/>
    </xf>
    <xf numFmtId="0" fontId="19" fillId="0" borderId="0" xfId="0" applyFont="1" applyAlignment="1">
      <alignment vertical="center"/>
    </xf>
    <xf numFmtId="0" fontId="16"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Alignment="1">
      <alignment horizontal="center" vertical="center" wrapText="1"/>
    </xf>
    <xf numFmtId="0" fontId="16" fillId="41" borderId="9" xfId="0" applyFont="1" applyFill="1" applyBorder="1" applyAlignment="1">
      <alignment vertical="center"/>
    </xf>
    <xf numFmtId="0" fontId="16" fillId="41" borderId="9" xfId="0" applyFont="1" applyFill="1" applyBorder="1" applyAlignment="1">
      <alignment horizontal="right" vertical="center"/>
    </xf>
    <xf numFmtId="0" fontId="16" fillId="41" borderId="9" xfId="0" applyFont="1" applyFill="1" applyBorder="1" applyAlignment="1">
      <alignment vertical="center" wrapText="1"/>
    </xf>
    <xf numFmtId="3" fontId="16" fillId="34" borderId="9" xfId="0" applyNumberFormat="1" applyFont="1" applyFill="1" applyBorder="1" applyAlignment="1">
      <alignment vertical="center" wrapText="1"/>
    </xf>
    <xf numFmtId="4" fontId="16" fillId="34" borderId="9" xfId="0" applyNumberFormat="1" applyFont="1" applyFill="1" applyBorder="1" applyAlignment="1">
      <alignment vertical="center" wrapText="1"/>
    </xf>
    <xf numFmtId="0" fontId="0" fillId="0" borderId="9" xfId="0" applyBorder="1" applyAlignment="1">
      <alignment vertical="center" wrapText="1"/>
    </xf>
    <xf numFmtId="0" fontId="0" fillId="35" borderId="9" xfId="0" applyFill="1" applyBorder="1" applyAlignment="1">
      <alignment horizontal="center" vertical="center" wrapText="1"/>
    </xf>
    <xf numFmtId="0" fontId="0" fillId="35" borderId="9" xfId="0" applyFill="1" applyBorder="1" applyAlignment="1">
      <alignment vertical="center" wrapText="1"/>
    </xf>
    <xf numFmtId="0" fontId="16" fillId="35" borderId="9" xfId="0" applyFont="1" applyFill="1" applyBorder="1" applyAlignment="1">
      <alignment horizontal="center" vertical="center" wrapText="1"/>
    </xf>
    <xf numFmtId="0" fontId="16" fillId="0" borderId="9" xfId="0" applyFont="1" applyBorder="1" applyAlignment="1">
      <alignment horizontal="justify" vertical="center" wrapText="1"/>
    </xf>
    <xf numFmtId="0" fontId="16" fillId="0" borderId="12" xfId="0" applyFont="1" applyBorder="1" applyAlignment="1">
      <alignment horizontal="center" vertical="center" wrapText="1"/>
    </xf>
    <xf numFmtId="0" fontId="0" fillId="35" borderId="10" xfId="0" applyFill="1" applyBorder="1" applyAlignment="1">
      <alignment vertical="center" wrapText="1"/>
    </xf>
    <xf numFmtId="0" fontId="0" fillId="35" borderId="11" xfId="0" applyFill="1" applyBorder="1" applyAlignment="1">
      <alignment vertical="center" wrapText="1"/>
    </xf>
    <xf numFmtId="0" fontId="0" fillId="0" borderId="10" xfId="0" applyBorder="1" applyAlignment="1">
      <alignment vertical="center" wrapText="1"/>
    </xf>
    <xf numFmtId="0" fontId="16" fillId="0" borderId="11" xfId="0" applyFont="1" applyBorder="1" applyAlignment="1">
      <alignment vertical="center" wrapText="1"/>
    </xf>
    <xf numFmtId="0" fontId="16" fillId="0" borderId="0" xfId="0" applyFont="1" applyAlignment="1">
      <alignment horizontal="center" vertical="center"/>
    </xf>
    <xf numFmtId="0" fontId="0" fillId="0" borderId="0" xfId="0" applyAlignment="1">
      <alignment horizontal="left" vertical="center"/>
    </xf>
    <xf numFmtId="0" fontId="0" fillId="35" borderId="10" xfId="0" applyFill="1" applyBorder="1" applyAlignment="1">
      <alignment vertical="center"/>
    </xf>
    <xf numFmtId="0" fontId="0" fillId="0" borderId="10" xfId="0" applyBorder="1" applyAlignment="1">
      <alignment vertical="center"/>
    </xf>
    <xf numFmtId="0" fontId="16" fillId="0" borderId="18" xfId="0" applyFont="1" applyBorder="1" applyAlignment="1">
      <alignment horizontal="center" vertical="center" wrapText="1"/>
    </xf>
    <xf numFmtId="0" fontId="16" fillId="37" borderId="22" xfId="0" applyFont="1" applyFill="1" applyBorder="1" applyAlignment="1">
      <alignment vertical="center" wrapText="1"/>
    </xf>
    <xf numFmtId="0" fontId="16" fillId="0" borderId="0" xfId="0" applyFont="1" applyAlignment="1">
      <alignment horizontal="justify" vertical="center"/>
    </xf>
    <xf numFmtId="0" fontId="31" fillId="0" borderId="10" xfId="0" applyFont="1" applyBorder="1" applyAlignment="1">
      <alignment horizontal="left" vertical="center" wrapText="1"/>
    </xf>
    <xf numFmtId="0" fontId="0" fillId="0" borderId="11" xfId="0" applyBorder="1" applyAlignment="1">
      <alignment vertical="center" wrapText="1"/>
    </xf>
    <xf numFmtId="0" fontId="31" fillId="35" borderId="10" xfId="0" applyFont="1" applyFill="1" applyBorder="1" applyAlignment="1">
      <alignment horizontal="left" vertical="center" wrapText="1"/>
    </xf>
    <xf numFmtId="0" fontId="0" fillId="0" borderId="10" xfId="0" applyBorder="1" applyAlignment="1">
      <alignment horizontal="left" vertical="center" wrapText="1"/>
    </xf>
    <xf numFmtId="0" fontId="16" fillId="0" borderId="12" xfId="0" applyFont="1" applyBorder="1" applyAlignment="1">
      <alignment vertical="center" wrapText="1"/>
    </xf>
    <xf numFmtId="0" fontId="16" fillId="35" borderId="10" xfId="0" applyFont="1" applyFill="1" applyBorder="1" applyAlignment="1">
      <alignment horizontal="center" vertical="center" wrapText="1"/>
    </xf>
    <xf numFmtId="0" fontId="16" fillId="0" borderId="10" xfId="0" applyFont="1" applyBorder="1" applyAlignment="1">
      <alignment horizontal="center" vertical="center" wrapText="1"/>
    </xf>
    <xf numFmtId="49" fontId="16" fillId="0" borderId="9" xfId="0" applyNumberFormat="1" applyFont="1" applyBorder="1" applyAlignment="1">
      <alignment horizontal="center" vertical="center" wrapText="1"/>
    </xf>
    <xf numFmtId="0" fontId="0" fillId="43" borderId="9" xfId="0" applyFill="1" applyBorder="1" applyAlignment="1">
      <alignment vertical="center"/>
    </xf>
    <xf numFmtId="0" fontId="16" fillId="34" borderId="9" xfId="0" applyFont="1" applyFill="1" applyBorder="1" applyAlignment="1">
      <alignment horizontal="center" vertical="center" wrapText="1"/>
    </xf>
    <xf numFmtId="0" fontId="16" fillId="39" borderId="9" xfId="0" applyFont="1" applyFill="1" applyBorder="1" applyAlignment="1">
      <alignment horizontal="center" vertical="top" wrapText="1"/>
    </xf>
    <xf numFmtId="0" fontId="16" fillId="0" borderId="0" xfId="0" applyFont="1" applyAlignment="1">
      <alignment horizontal="center" vertical="center" wrapText="1"/>
    </xf>
    <xf numFmtId="0" fontId="0" fillId="0" borderId="9" xfId="0" applyBorder="1" applyAlignment="1">
      <alignment vertical="top" wrapText="1"/>
    </xf>
    <xf numFmtId="0" fontId="16" fillId="0" borderId="9" xfId="0" applyFont="1" applyBorder="1" applyAlignment="1">
      <alignment horizontal="left" vertical="center"/>
    </xf>
    <xf numFmtId="0" fontId="16" fillId="0" borderId="0" xfId="0" applyFont="1" applyAlignment="1">
      <alignment horizontal="left" vertical="center"/>
    </xf>
    <xf numFmtId="0" fontId="16" fillId="39" borderId="9" xfId="0" applyFont="1" applyFill="1" applyBorder="1" applyAlignment="1">
      <alignment horizontal="center" vertical="center" wrapText="1"/>
    </xf>
    <xf numFmtId="0" fontId="0" fillId="0" borderId="0" xfId="0" applyAlignment="1">
      <alignment vertical="center" wrapText="1"/>
    </xf>
    <xf numFmtId="0" fontId="0" fillId="43" borderId="0" xfId="0" applyFill="1" applyAlignment="1">
      <alignment vertical="center"/>
    </xf>
    <xf numFmtId="0" fontId="0" fillId="0" borderId="10" xfId="0" applyBorder="1" applyAlignment="1">
      <alignment horizontal="left" vertical="center" wrapText="1" indent="1"/>
    </xf>
    <xf numFmtId="0" fontId="0" fillId="44" borderId="10" xfId="0" applyFill="1" applyBorder="1" applyAlignment="1">
      <alignment horizontal="left" vertical="center" wrapText="1" indent="1"/>
    </xf>
    <xf numFmtId="0" fontId="16" fillId="46" borderId="9" xfId="0" applyFont="1" applyFill="1" applyBorder="1" applyAlignment="1">
      <alignment vertical="center" wrapText="1"/>
    </xf>
    <xf numFmtId="0" fontId="16" fillId="39" borderId="9" xfId="0" applyFont="1" applyFill="1" applyBorder="1" applyAlignment="1">
      <alignment vertical="center" wrapText="1"/>
    </xf>
    <xf numFmtId="0" fontId="16" fillId="34" borderId="9" xfId="0" applyFont="1" applyFill="1" applyBorder="1" applyAlignment="1">
      <alignment vertical="center"/>
    </xf>
    <xf numFmtId="0" fontId="16" fillId="32" borderId="9" xfId="0" applyFont="1" applyFill="1" applyBorder="1" applyAlignment="1">
      <alignment vertical="center" wrapText="1"/>
    </xf>
    <xf numFmtId="0" fontId="16" fillId="32" borderId="9" xfId="0" applyFont="1" applyFill="1" applyBorder="1" applyAlignment="1">
      <alignment horizontal="center" vertical="center" wrapText="1"/>
    </xf>
    <xf numFmtId="0" fontId="0" fillId="32" borderId="9" xfId="0" applyFill="1" applyBorder="1" applyAlignment="1">
      <alignment vertical="center" wrapText="1"/>
    </xf>
    <xf numFmtId="0" fontId="0" fillId="32" borderId="9" xfId="0" applyFill="1" applyBorder="1" applyAlignment="1">
      <alignment horizontal="center" vertical="center" wrapText="1"/>
    </xf>
    <xf numFmtId="0" fontId="0" fillId="0" borderId="9" xfId="0" applyBorder="1" applyAlignment="1">
      <alignment horizontal="left" vertical="center" wrapText="1"/>
    </xf>
    <xf numFmtId="0" fontId="16" fillId="0" borderId="9" xfId="0" applyFont="1" applyBorder="1" applyAlignment="1">
      <alignment horizontal="left" vertical="center" wrapText="1"/>
    </xf>
    <xf numFmtId="0" fontId="16" fillId="0" borderId="13" xfId="0" applyFont="1" applyBorder="1" applyAlignment="1">
      <alignment vertical="center" wrapText="1"/>
    </xf>
    <xf numFmtId="0" fontId="27" fillId="0" borderId="9" xfId="0" applyFont="1" applyBorder="1" applyAlignment="1">
      <alignment vertical="center" wrapText="1"/>
    </xf>
    <xf numFmtId="0" fontId="0" fillId="44" borderId="9" xfId="0" applyFill="1" applyBorder="1" applyAlignment="1">
      <alignment horizontal="left" vertical="center" wrapText="1" indent="1"/>
    </xf>
    <xf numFmtId="0" fontId="0" fillId="0" borderId="9" xfId="0" applyBorder="1" applyAlignment="1">
      <alignment horizontal="justify" vertical="center" wrapText="1"/>
    </xf>
    <xf numFmtId="0" fontId="0" fillId="36" borderId="9" xfId="0" applyFill="1" applyBorder="1" applyAlignment="1">
      <alignment horizontal="center" vertical="center" wrapText="1"/>
    </xf>
    <xf numFmtId="0" fontId="0" fillId="48" borderId="10" xfId="0" applyFill="1" applyBorder="1" applyAlignment="1">
      <alignment horizontal="justify" vertical="center" wrapText="1"/>
    </xf>
    <xf numFmtId="0" fontId="29" fillId="0" borderId="0" xfId="0" applyFont="1" applyAlignment="1">
      <alignment horizontal="right" vertical="center"/>
    </xf>
    <xf numFmtId="0" fontId="0" fillId="0" borderId="0" xfId="0" applyAlignment="1">
      <alignment wrapText="1"/>
    </xf>
    <xf numFmtId="0" fontId="29" fillId="0" borderId="0" xfId="0" applyFont="1" applyAlignment="1">
      <alignment horizontal="center" vertical="center"/>
    </xf>
    <xf numFmtId="0" fontId="29" fillId="0" borderId="0" xfId="0" applyFont="1" applyAlignment="1">
      <alignment horizontal="center" vertical="center" wrapText="1"/>
    </xf>
    <xf numFmtId="0" fontId="21" fillId="41" borderId="9" xfId="0" applyFont="1" applyFill="1" applyBorder="1" applyAlignment="1">
      <alignment horizontal="center" vertical="center" wrapText="1"/>
    </xf>
    <xf numFmtId="0" fontId="21" fillId="0" borderId="9" xfId="0" applyFont="1" applyBorder="1" applyAlignment="1">
      <alignment horizontal="center" vertical="center" wrapText="1"/>
    </xf>
    <xf numFmtId="0" fontId="0" fillId="0" borderId="18" xfId="0" applyBorder="1" applyAlignment="1">
      <alignment horizontal="center" vertical="center" wrapText="1"/>
    </xf>
    <xf numFmtId="0" fontId="16" fillId="0" borderId="9" xfId="0" applyFont="1" applyBorder="1" applyAlignment="1">
      <alignment horizontal="right" vertical="center"/>
    </xf>
    <xf numFmtId="0" fontId="16" fillId="32" borderId="9" xfId="0" applyFont="1" applyFill="1" applyBorder="1" applyAlignment="1">
      <alignment horizontal="left" vertical="top" wrapText="1"/>
    </xf>
    <xf numFmtId="0" fontId="16" fillId="47" borderId="9" xfId="0" applyFont="1" applyFill="1" applyBorder="1" applyAlignment="1">
      <alignment horizontal="left" vertical="top" wrapText="1"/>
    </xf>
    <xf numFmtId="0" fontId="16" fillId="43" borderId="9" xfId="0" applyFont="1" applyFill="1" applyBorder="1" applyAlignment="1">
      <alignment horizontal="left" vertical="top" wrapText="1"/>
    </xf>
    <xf numFmtId="0" fontId="16" fillId="45" borderId="9" xfId="0" applyFont="1" applyFill="1" applyBorder="1" applyAlignment="1">
      <alignment horizontal="left" vertical="top" wrapText="1"/>
    </xf>
    <xf numFmtId="0" fontId="30" fillId="0" borderId="0" xfId="0" applyFont="1" applyAlignment="1">
      <alignment wrapText="1"/>
    </xf>
    <xf numFmtId="0" fontId="16" fillId="0" borderId="9" xfId="0" applyFont="1" applyBorder="1" applyAlignment="1">
      <alignment horizontal="center" wrapText="1"/>
    </xf>
    <xf numFmtId="0" fontId="0" fillId="0" borderId="9" xfId="0" applyBorder="1" applyAlignment="1">
      <alignment wrapText="1"/>
    </xf>
    <xf numFmtId="0" fontId="0" fillId="0" borderId="0" xfId="0" applyAlignment="1">
      <alignment horizontal="left" vertical="center" wrapText="1"/>
    </xf>
    <xf numFmtId="0" fontId="0" fillId="0" borderId="9" xfId="2" applyFont="1" applyBorder="1" applyAlignment="1">
      <alignment horizontal="center" vertical="center" wrapText="1"/>
    </xf>
    <xf numFmtId="1" fontId="0" fillId="0" borderId="0" xfId="0" applyNumberFormat="1" applyAlignment="1">
      <alignment horizontal="center" vertical="center" wrapText="1"/>
    </xf>
    <xf numFmtId="1" fontId="0" fillId="0" borderId="9" xfId="0" applyNumberFormat="1" applyBorder="1" applyAlignment="1">
      <alignment horizontal="center" vertical="center" wrapText="1"/>
    </xf>
    <xf numFmtId="0" fontId="0" fillId="34" borderId="9" xfId="0" applyFill="1" applyBorder="1" applyAlignment="1">
      <alignment horizontal="center" vertical="center" wrapText="1"/>
    </xf>
    <xf numFmtId="0" fontId="0" fillId="48" borderId="9" xfId="2" applyFont="1" applyFill="1" applyBorder="1" applyAlignment="1">
      <alignment vertical="center" wrapText="1"/>
    </xf>
    <xf numFmtId="1" fontId="0" fillId="34" borderId="9" xfId="2" applyNumberFormat="1" applyFont="1" applyFill="1" applyBorder="1" applyAlignment="1">
      <alignment horizontal="center" vertical="center" wrapText="1"/>
    </xf>
    <xf numFmtId="0" fontId="0" fillId="48" borderId="9" xfId="0" applyFill="1" applyBorder="1" applyAlignment="1">
      <alignment horizontal="left" vertical="center" wrapText="1"/>
    </xf>
    <xf numFmtId="0" fontId="0" fillId="48" borderId="9" xfId="0" applyFill="1" applyBorder="1" applyAlignment="1">
      <alignment vertical="center" wrapText="1"/>
    </xf>
    <xf numFmtId="0" fontId="0" fillId="48" borderId="9" xfId="0" applyFill="1" applyBorder="1" applyAlignment="1">
      <alignment vertical="center"/>
    </xf>
    <xf numFmtId="0" fontId="16" fillId="48" borderId="9" xfId="0" applyFont="1" applyFill="1" applyBorder="1" applyAlignment="1">
      <alignment vertical="center" wrapText="1"/>
    </xf>
    <xf numFmtId="0" fontId="29" fillId="0" borderId="20" xfId="0" applyFont="1" applyBorder="1" applyAlignment="1">
      <alignment horizontal="center" vertical="center" wrapText="1"/>
    </xf>
    <xf numFmtId="0" fontId="29" fillId="0" borderId="20" xfId="0" applyFont="1" applyBorder="1" applyAlignment="1">
      <alignment horizontal="center"/>
    </xf>
    <xf numFmtId="1" fontId="0" fillId="34" borderId="9" xfId="0" applyNumberFormat="1" applyFill="1" applyBorder="1" applyAlignment="1">
      <alignment horizontal="center" vertical="center" wrapText="1"/>
    </xf>
    <xf numFmtId="0" fontId="0" fillId="51" borderId="0" xfId="0" applyFill="1" applyAlignment="1">
      <alignment horizontal="center" vertical="center" wrapText="1"/>
    </xf>
    <xf numFmtId="0" fontId="0" fillId="51" borderId="0" xfId="0" applyFill="1" applyAlignment="1">
      <alignment vertical="center" wrapText="1"/>
    </xf>
    <xf numFmtId="0" fontId="0" fillId="0" borderId="9" xfId="2" applyFont="1" applyBorder="1" applyAlignment="1">
      <alignment vertical="center" wrapText="1"/>
    </xf>
    <xf numFmtId="0" fontId="16" fillId="34" borderId="9" xfId="0" applyFont="1" applyFill="1" applyBorder="1" applyAlignment="1">
      <alignment vertical="center" wrapText="1"/>
    </xf>
    <xf numFmtId="0" fontId="16" fillId="38" borderId="9" xfId="0" applyFont="1" applyFill="1" applyBorder="1" applyAlignment="1">
      <alignment horizontal="left" vertical="center"/>
    </xf>
    <xf numFmtId="0" fontId="0" fillId="34" borderId="0" xfId="0" applyFill="1" applyAlignment="1">
      <alignment vertical="center" wrapText="1"/>
    </xf>
    <xf numFmtId="0" fontId="0" fillId="34" borderId="0" xfId="0" applyFill="1" applyAlignment="1">
      <alignment horizontal="center" vertical="center" wrapText="1"/>
    </xf>
    <xf numFmtId="1" fontId="0" fillId="34" borderId="0" xfId="0" applyNumberFormat="1" applyFill="1" applyAlignment="1">
      <alignment horizontal="center" vertical="center" wrapText="1"/>
    </xf>
    <xf numFmtId="0" fontId="16" fillId="34" borderId="0" xfId="0" applyFont="1" applyFill="1" applyAlignment="1">
      <alignment vertical="center"/>
    </xf>
    <xf numFmtId="0" fontId="30" fillId="0" borderId="0" xfId="0" applyFont="1" applyAlignment="1" applyProtection="1">
      <alignment horizontal="center"/>
      <protection locked="0"/>
    </xf>
    <xf numFmtId="0" fontId="30" fillId="0" borderId="0" xfId="0" applyFont="1" applyProtection="1">
      <protection locked="0"/>
    </xf>
    <xf numFmtId="0" fontId="30"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36" fillId="0" borderId="0" xfId="0" applyFont="1" applyProtection="1">
      <protection locked="0"/>
    </xf>
    <xf numFmtId="0" fontId="0" fillId="0" borderId="0" xfId="0" applyProtection="1">
      <protection locked="0"/>
    </xf>
    <xf numFmtId="0" fontId="0" fillId="0" borderId="0" xfId="0" applyAlignment="1" applyProtection="1">
      <alignment horizontal="center" vertical="center"/>
      <protection locked="0"/>
    </xf>
    <xf numFmtId="0" fontId="16" fillId="39" borderId="9" xfId="0" applyFont="1" applyFill="1" applyBorder="1" applyAlignment="1" applyProtection="1">
      <alignment horizontal="center" vertical="center" wrapText="1"/>
      <protection locked="0"/>
    </xf>
    <xf numFmtId="0" fontId="16" fillId="0" borderId="9" xfId="0" applyFont="1" applyBorder="1" applyAlignment="1" applyProtection="1">
      <alignment horizontal="center" vertical="top" wrapText="1"/>
      <protection locked="0"/>
    </xf>
    <xf numFmtId="0" fontId="16" fillId="0" borderId="9" xfId="0" applyFont="1" applyBorder="1" applyAlignment="1" applyProtection="1">
      <alignment vertical="top" wrapText="1"/>
      <protection locked="0"/>
    </xf>
    <xf numFmtId="0" fontId="16" fillId="0" borderId="9" xfId="0" applyFont="1" applyBorder="1" applyAlignment="1" applyProtection="1">
      <alignment horizontal="center" vertical="center" wrapText="1"/>
      <protection locked="0"/>
    </xf>
    <xf numFmtId="0" fontId="0" fillId="0" borderId="9" xfId="0" applyBorder="1" applyAlignment="1" applyProtection="1">
      <alignment horizontal="center" vertical="top" wrapText="1"/>
      <protection locked="0"/>
    </xf>
    <xf numFmtId="0" fontId="0" fillId="0" borderId="9" xfId="0" applyBorder="1" applyAlignment="1" applyProtection="1">
      <alignment vertical="top" wrapText="1"/>
      <protection locked="0"/>
    </xf>
    <xf numFmtId="0" fontId="0" fillId="0" borderId="9" xfId="0" applyBorder="1" applyAlignment="1" applyProtection="1">
      <alignment horizontal="center" vertical="center" wrapText="1"/>
      <protection locked="0"/>
    </xf>
    <xf numFmtId="0" fontId="16" fillId="32" borderId="9" xfId="0" applyFont="1" applyFill="1" applyBorder="1" applyAlignment="1" applyProtection="1">
      <alignment vertical="top" wrapText="1"/>
      <protection locked="0"/>
    </xf>
    <xf numFmtId="0" fontId="0" fillId="34" borderId="9" xfId="0" applyFill="1" applyBorder="1" applyAlignment="1" applyProtection="1">
      <alignment horizontal="center" vertical="center" wrapText="1"/>
      <protection locked="0"/>
    </xf>
    <xf numFmtId="0" fontId="16" fillId="34" borderId="0" xfId="0" applyFont="1" applyFill="1" applyAlignment="1" applyProtection="1">
      <alignment vertical="center"/>
      <protection locked="0"/>
    </xf>
    <xf numFmtId="0" fontId="0" fillId="0" borderId="0" xfId="0" applyAlignment="1" applyProtection="1">
      <alignment horizontal="center"/>
      <protection locked="0"/>
    </xf>
    <xf numFmtId="0" fontId="30" fillId="0" borderId="0" xfId="0" applyFont="1"/>
    <xf numFmtId="0" fontId="16" fillId="0" borderId="0" xfId="0" applyFont="1" applyAlignment="1">
      <alignment vertical="center" wrapText="1"/>
    </xf>
    <xf numFmtId="0" fontId="38" fillId="33" borderId="18" xfId="0" applyFont="1" applyFill="1" applyBorder="1" applyAlignment="1">
      <alignment horizontal="center" vertical="center" wrapText="1"/>
    </xf>
    <xf numFmtId="0" fontId="39" fillId="33" borderId="9" xfId="0" applyFont="1" applyFill="1" applyBorder="1" applyAlignment="1">
      <alignment vertical="center" wrapText="1"/>
    </xf>
    <xf numFmtId="0" fontId="40" fillId="0" borderId="9" xfId="0" applyFont="1" applyBorder="1" applyAlignment="1">
      <alignment horizontal="center" vertical="center" wrapText="1"/>
    </xf>
    <xf numFmtId="0" fontId="39" fillId="33" borderId="9" xfId="0" applyFont="1" applyFill="1" applyBorder="1" applyAlignment="1">
      <alignment vertical="center"/>
    </xf>
    <xf numFmtId="0" fontId="40" fillId="0" borderId="9" xfId="0" applyFont="1" applyBorder="1" applyAlignment="1">
      <alignment horizontal="center" vertical="center"/>
    </xf>
    <xf numFmtId="0" fontId="39" fillId="33" borderId="9" xfId="0" applyFont="1" applyFill="1" applyBorder="1" applyAlignment="1">
      <alignment horizontal="left" vertical="center" wrapText="1"/>
    </xf>
    <xf numFmtId="0" fontId="42" fillId="0" borderId="9" xfId="0" applyFont="1" applyBorder="1" applyAlignment="1">
      <alignment horizontal="center" vertical="center"/>
    </xf>
    <xf numFmtId="0" fontId="40" fillId="33" borderId="9" xfId="0" applyFont="1" applyFill="1" applyBorder="1" applyAlignment="1">
      <alignment vertical="center" wrapText="1"/>
    </xf>
    <xf numFmtId="0" fontId="40" fillId="33" borderId="9" xfId="0" applyFont="1" applyFill="1" applyBorder="1" applyAlignment="1">
      <alignment horizontal="left" vertical="center" wrapText="1"/>
    </xf>
    <xf numFmtId="0" fontId="40" fillId="33" borderId="9" xfId="0" applyFont="1" applyFill="1" applyBorder="1" applyAlignment="1">
      <alignment horizontal="center" vertical="center" wrapText="1"/>
    </xf>
    <xf numFmtId="0" fontId="40" fillId="33" borderId="18" xfId="0" applyFont="1" applyFill="1" applyBorder="1" applyAlignment="1">
      <alignment horizontal="center" vertical="center" wrapText="1"/>
    </xf>
    <xf numFmtId="0" fontId="40" fillId="33" borderId="18" xfId="0" applyFont="1" applyFill="1" applyBorder="1" applyAlignment="1">
      <alignment vertical="center" wrapText="1"/>
    </xf>
    <xf numFmtId="0" fontId="40" fillId="33" borderId="12" xfId="0" applyFont="1" applyFill="1" applyBorder="1" applyAlignment="1">
      <alignment vertical="center" wrapText="1"/>
    </xf>
    <xf numFmtId="0" fontId="40" fillId="33" borderId="18" xfId="0" applyFont="1" applyFill="1" applyBorder="1" applyAlignment="1">
      <alignment horizontal="left" vertical="center" wrapText="1"/>
    </xf>
    <xf numFmtId="0" fontId="0" fillId="34" borderId="9" xfId="2" applyFont="1" applyFill="1" applyBorder="1" applyAlignment="1">
      <alignment horizontal="center" vertical="center" wrapText="1"/>
    </xf>
    <xf numFmtId="0" fontId="19" fillId="0" borderId="0" xfId="0" applyFont="1" applyAlignment="1" applyProtection="1">
      <alignment horizontal="center" vertical="center" wrapText="1"/>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left" vertical="center" wrapText="1"/>
      <protection locked="0"/>
    </xf>
    <xf numFmtId="0" fontId="0" fillId="0" borderId="0" xfId="0" applyAlignment="1" applyProtection="1">
      <alignment vertical="center" wrapText="1"/>
      <protection locked="0"/>
    </xf>
    <xf numFmtId="0" fontId="0" fillId="0" borderId="9" xfId="0" applyBorder="1" applyAlignment="1" applyProtection="1">
      <alignment vertical="center" wrapText="1"/>
      <protection locked="0"/>
    </xf>
    <xf numFmtId="0" fontId="0" fillId="0" borderId="9" xfId="0" applyBorder="1" applyAlignment="1" applyProtection="1">
      <alignment horizontal="left" vertical="center" wrapText="1"/>
      <protection locked="0"/>
    </xf>
    <xf numFmtId="1"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wrapText="1"/>
      <protection locked="0"/>
    </xf>
    <xf numFmtId="0" fontId="16" fillId="47" borderId="9" xfId="1" applyFont="1" applyFill="1" applyBorder="1" applyAlignment="1" applyProtection="1">
      <alignment horizontal="center" vertical="center" wrapText="1"/>
      <protection locked="0"/>
    </xf>
    <xf numFmtId="0" fontId="16" fillId="45" borderId="9" xfId="1" applyFont="1" applyFill="1" applyBorder="1" applyAlignment="1" applyProtection="1">
      <alignment horizontal="center" vertical="center" wrapText="1"/>
      <protection locked="0"/>
    </xf>
    <xf numFmtId="0" fontId="16" fillId="43" borderId="9" xfId="1" applyFont="1" applyFill="1" applyBorder="1" applyAlignment="1" applyProtection="1">
      <alignment horizontal="center" vertical="center" wrapText="1"/>
      <protection locked="0"/>
    </xf>
    <xf numFmtId="0" fontId="16" fillId="32" borderId="9" xfId="1" applyFont="1" applyFill="1" applyBorder="1" applyAlignment="1" applyProtection="1">
      <alignment horizontal="center" vertical="center" wrapText="1"/>
      <protection locked="0"/>
    </xf>
    <xf numFmtId="0" fontId="16" fillId="50" borderId="9" xfId="1" applyFont="1" applyFill="1" applyBorder="1" applyAlignment="1" applyProtection="1">
      <alignment horizontal="center" vertical="center" wrapText="1"/>
      <protection locked="0"/>
    </xf>
    <xf numFmtId="0" fontId="16" fillId="41" borderId="9" xfId="1" applyFont="1" applyFill="1" applyBorder="1" applyAlignment="1" applyProtection="1">
      <alignment horizontal="center" vertical="center" wrapText="1"/>
      <protection locked="0"/>
    </xf>
    <xf numFmtId="0" fontId="16" fillId="43" borderId="12" xfId="1" applyFont="1" applyFill="1" applyBorder="1" applyAlignment="1" applyProtection="1">
      <alignment vertical="center" wrapText="1"/>
      <protection locked="0"/>
    </xf>
    <xf numFmtId="0" fontId="16" fillId="50" borderId="12" xfId="1" applyFont="1" applyFill="1" applyBorder="1" applyAlignment="1" applyProtection="1">
      <alignment vertical="center" wrapText="1"/>
      <protection locked="0"/>
    </xf>
    <xf numFmtId="0" fontId="16" fillId="41" borderId="12" xfId="1" applyFont="1" applyFill="1" applyBorder="1" applyAlignment="1" applyProtection="1">
      <alignment vertical="center" wrapText="1"/>
      <protection locked="0"/>
    </xf>
    <xf numFmtId="0" fontId="37" fillId="33" borderId="9" xfId="2" applyFont="1" applyFill="1" applyBorder="1" applyAlignment="1" applyProtection="1">
      <alignment horizontal="left" vertical="center" wrapText="1"/>
      <protection locked="0"/>
    </xf>
    <xf numFmtId="0" fontId="37" fillId="33" borderId="9" xfId="2" applyFont="1" applyFill="1" applyBorder="1" applyAlignment="1" applyProtection="1">
      <alignment horizontal="center" vertical="center" wrapText="1"/>
      <protection locked="0"/>
    </xf>
    <xf numFmtId="0" fontId="37" fillId="33" borderId="9" xfId="1" applyFont="1" applyFill="1" applyBorder="1" applyAlignment="1" applyProtection="1">
      <alignment horizontal="center" vertical="center" wrapText="1"/>
      <protection locked="0"/>
    </xf>
    <xf numFmtId="0" fontId="0" fillId="48" borderId="9" xfId="2" applyFont="1" applyFill="1" applyBorder="1" applyAlignment="1" applyProtection="1">
      <alignment horizontal="center" vertical="center" wrapText="1"/>
      <protection locked="0"/>
    </xf>
    <xf numFmtId="0" fontId="37" fillId="0" borderId="9" xfId="2" applyFont="1" applyBorder="1" applyAlignment="1" applyProtection="1">
      <alignment horizontal="left" vertical="center" wrapText="1"/>
      <protection locked="0"/>
    </xf>
    <xf numFmtId="0" fontId="37" fillId="0" borderId="9" xfId="3" applyFont="1" applyBorder="1" applyAlignment="1" applyProtection="1">
      <alignment horizontal="left" vertical="center" wrapText="1"/>
      <protection locked="0"/>
    </xf>
    <xf numFmtId="0" fontId="37" fillId="0" borderId="9" xfId="2" applyFont="1" applyBorder="1" applyAlignment="1" applyProtection="1">
      <alignment horizontal="center" vertical="center" wrapText="1"/>
      <protection locked="0"/>
    </xf>
    <xf numFmtId="0" fontId="37" fillId="0" borderId="9" xfId="2" applyFont="1" applyBorder="1" applyAlignment="1" applyProtection="1">
      <alignment vertical="center" wrapText="1"/>
      <protection locked="0"/>
    </xf>
    <xf numFmtId="0" fontId="37" fillId="0" borderId="9" xfId="3" applyFont="1" applyBorder="1" applyAlignment="1" applyProtection="1">
      <alignment horizontal="center" vertical="center" wrapText="1"/>
      <protection locked="0"/>
    </xf>
    <xf numFmtId="0" fontId="18" fillId="0" borderId="9" xfId="0" applyFont="1" applyBorder="1" applyAlignment="1" applyProtection="1">
      <alignment horizontal="center" vertical="top" wrapText="1"/>
      <protection locked="0"/>
    </xf>
    <xf numFmtId="0" fontId="16" fillId="38" borderId="9" xfId="0" applyFont="1" applyFill="1" applyBorder="1" applyAlignment="1" applyProtection="1">
      <alignment horizontal="left" vertical="center"/>
      <protection locked="0"/>
    </xf>
    <xf numFmtId="0" fontId="16" fillId="38" borderId="9" xfId="0" applyFont="1" applyFill="1" applyBorder="1" applyAlignment="1" applyProtection="1">
      <alignment horizontal="center" vertical="center"/>
      <protection locked="0"/>
    </xf>
    <xf numFmtId="0" fontId="37" fillId="33" borderId="12" xfId="2" applyFont="1" applyFill="1" applyBorder="1" applyAlignment="1" applyProtection="1">
      <alignment horizontal="left" vertical="center" wrapText="1"/>
      <protection locked="0"/>
    </xf>
    <xf numFmtId="0" fontId="0" fillId="48" borderId="9" xfId="2" applyFont="1" applyFill="1" applyBorder="1" applyAlignment="1" applyProtection="1">
      <alignment vertical="center" wrapText="1"/>
      <protection locked="0"/>
    </xf>
    <xf numFmtId="0" fontId="0" fillId="0" borderId="9" xfId="2" applyFont="1" applyBorder="1" applyAlignment="1" applyProtection="1">
      <alignment vertical="center" wrapText="1"/>
      <protection locked="0"/>
    </xf>
    <xf numFmtId="0" fontId="0" fillId="0" borderId="9" xfId="2" applyFont="1" applyBorder="1" applyAlignment="1" applyProtection="1">
      <alignment horizontal="center" vertical="center" wrapText="1"/>
      <protection locked="0"/>
    </xf>
    <xf numFmtId="0" fontId="0" fillId="0" borderId="16" xfId="0" applyBorder="1" applyAlignment="1">
      <alignment horizontal="left" vertical="center" wrapText="1"/>
    </xf>
    <xf numFmtId="0" fontId="0" fillId="0" borderId="17" xfId="0" applyBorder="1" applyAlignment="1">
      <alignment horizontal="center" vertical="center" wrapText="1"/>
    </xf>
    <xf numFmtId="0" fontId="44" fillId="0" borderId="23" xfId="0" applyFont="1" applyBorder="1" applyAlignment="1">
      <alignment vertical="center"/>
    </xf>
    <xf numFmtId="0" fontId="44" fillId="0" borderId="17" xfId="0" applyFont="1" applyBorder="1" applyAlignment="1">
      <alignment horizontal="center" vertical="center"/>
    </xf>
    <xf numFmtId="0" fontId="0" fillId="0" borderId="23" xfId="0" applyBorder="1" applyAlignment="1">
      <alignment vertical="center" wrapText="1"/>
    </xf>
    <xf numFmtId="0" fontId="0" fillId="0" borderId="23" xfId="0" applyBorder="1" applyAlignment="1">
      <alignment vertical="center"/>
    </xf>
    <xf numFmtId="0" fontId="0" fillId="0" borderId="16" xfId="0" applyBorder="1" applyAlignment="1">
      <alignment vertical="center" wrapText="1"/>
    </xf>
    <xf numFmtId="0" fontId="0" fillId="0" borderId="14" xfId="0" applyBorder="1" applyAlignment="1">
      <alignment horizontal="center" vertical="center" wrapText="1"/>
    </xf>
    <xf numFmtId="0" fontId="0" fillId="0" borderId="18" xfId="0" applyBorder="1" applyAlignment="1">
      <alignment vertical="center" wrapText="1"/>
    </xf>
    <xf numFmtId="0" fontId="0" fillId="0" borderId="18" xfId="0" applyBorder="1" applyAlignment="1">
      <alignment horizontal="left" vertical="center" wrapText="1"/>
    </xf>
    <xf numFmtId="0" fontId="0" fillId="0" borderId="19" xfId="0" applyBorder="1" applyAlignment="1">
      <alignment vertical="center" wrapText="1"/>
    </xf>
    <xf numFmtId="0" fontId="0" fillId="0" borderId="21" xfId="0" applyBorder="1" applyAlignment="1">
      <alignment horizontal="center" vertical="center" wrapText="1"/>
    </xf>
    <xf numFmtId="0" fontId="0" fillId="34" borderId="0" xfId="0" applyFill="1" applyAlignment="1" applyProtection="1">
      <alignment horizontal="center"/>
      <protection locked="0"/>
    </xf>
    <xf numFmtId="0" fontId="16" fillId="34" borderId="9" xfId="0" applyFont="1" applyFill="1" applyBorder="1" applyAlignment="1">
      <alignment horizontal="center" vertical="center"/>
    </xf>
    <xf numFmtId="17" fontId="16" fillId="43" borderId="0" xfId="0" applyNumberFormat="1" applyFont="1" applyFill="1" applyAlignment="1">
      <alignment horizontal="center" vertical="center"/>
    </xf>
    <xf numFmtId="0" fontId="0" fillId="43" borderId="9" xfId="0" applyFill="1" applyBorder="1" applyAlignment="1">
      <alignment horizontal="center" vertical="center"/>
    </xf>
    <xf numFmtId="0" fontId="0" fillId="43" borderId="9" xfId="0" applyFill="1" applyBorder="1" applyAlignment="1">
      <alignment horizontal="center" vertical="center" wrapText="1"/>
    </xf>
    <xf numFmtId="0" fontId="27" fillId="0" borderId="9" xfId="0" applyFont="1" applyBorder="1" applyAlignment="1">
      <alignment horizontal="center" vertical="center" wrapText="1"/>
    </xf>
    <xf numFmtId="1" fontId="0" fillId="41" borderId="9" xfId="0" applyNumberFormat="1" applyFill="1" applyBorder="1" applyAlignment="1" applyProtection="1">
      <alignment horizontal="center" vertical="center" wrapText="1"/>
      <protection locked="0"/>
    </xf>
    <xf numFmtId="0" fontId="0" fillId="33" borderId="9" xfId="0" applyFill="1" applyBorder="1" applyAlignment="1">
      <alignment horizontal="center" vertical="center" wrapText="1"/>
    </xf>
    <xf numFmtId="0" fontId="19" fillId="41" borderId="9" xfId="0" applyFont="1" applyFill="1" applyBorder="1" applyAlignment="1" applyProtection="1">
      <alignment horizontal="center" vertical="center" wrapText="1"/>
      <protection locked="0"/>
    </xf>
    <xf numFmtId="0" fontId="19" fillId="48" borderId="9" xfId="0" applyFont="1" applyFill="1" applyBorder="1" applyAlignment="1">
      <alignment vertical="center" wrapText="1"/>
    </xf>
    <xf numFmtId="16" fontId="0" fillId="43" borderId="9" xfId="0" applyNumberFormat="1" applyFill="1" applyBorder="1" applyAlignment="1">
      <alignment vertical="center"/>
    </xf>
    <xf numFmtId="0" fontId="32" fillId="0" borderId="0" xfId="0" applyFont="1" applyAlignment="1" applyProtection="1">
      <alignment horizontal="left"/>
      <protection locked="0"/>
    </xf>
    <xf numFmtId="0" fontId="32" fillId="0" borderId="0" xfId="0" applyFont="1" applyAlignment="1" applyProtection="1">
      <alignment horizontal="right"/>
      <protection locked="0"/>
    </xf>
    <xf numFmtId="0" fontId="33" fillId="0" borderId="0" xfId="0" applyFont="1" applyAlignment="1" applyProtection="1">
      <alignment horizontal="center"/>
      <protection locked="0"/>
    </xf>
    <xf numFmtId="0" fontId="16" fillId="0" borderId="0" xfId="0" applyFont="1" applyAlignment="1" applyProtection="1">
      <alignment horizontal="left" vertical="center" wrapText="1"/>
      <protection locked="0"/>
    </xf>
    <xf numFmtId="0" fontId="16" fillId="43" borderId="10" xfId="1" applyFont="1" applyFill="1" applyBorder="1" applyAlignment="1" applyProtection="1">
      <alignment horizontal="center" vertical="center" wrapText="1"/>
      <protection locked="0"/>
    </xf>
    <xf numFmtId="0" fontId="16" fillId="43" borderId="15" xfId="1" applyFont="1" applyFill="1" applyBorder="1" applyAlignment="1" applyProtection="1">
      <alignment horizontal="center" vertical="center" wrapText="1"/>
      <protection locked="0"/>
    </xf>
    <xf numFmtId="0" fontId="16" fillId="43" borderId="11" xfId="1" applyFont="1" applyFill="1" applyBorder="1" applyAlignment="1" applyProtection="1">
      <alignment horizontal="center" vertical="center" wrapText="1"/>
      <protection locked="0"/>
    </xf>
    <xf numFmtId="0" fontId="16" fillId="45" borderId="14" xfId="1" applyFont="1" applyFill="1" applyBorder="1" applyAlignment="1" applyProtection="1">
      <alignment horizontal="center" vertical="center" wrapText="1"/>
      <protection locked="0"/>
    </xf>
    <xf numFmtId="0" fontId="16" fillId="45" borderId="17" xfId="1" applyFont="1" applyFill="1" applyBorder="1" applyAlignment="1" applyProtection="1">
      <alignment horizontal="center" vertical="center" wrapText="1"/>
      <protection locked="0"/>
    </xf>
    <xf numFmtId="0" fontId="16" fillId="45" borderId="21" xfId="1" applyFont="1" applyFill="1" applyBorder="1" applyAlignment="1" applyProtection="1">
      <alignment horizontal="center" vertical="center" wrapText="1"/>
      <protection locked="0"/>
    </xf>
    <xf numFmtId="0" fontId="16" fillId="47" borderId="9" xfId="1" applyFont="1" applyFill="1" applyBorder="1" applyAlignment="1" applyProtection="1">
      <alignment horizontal="center" vertical="center" wrapText="1"/>
      <protection locked="0"/>
    </xf>
    <xf numFmtId="0" fontId="16" fillId="45" borderId="10" xfId="1" applyFont="1" applyFill="1" applyBorder="1" applyAlignment="1" applyProtection="1">
      <alignment horizontal="center" vertical="center" wrapText="1"/>
      <protection locked="0"/>
    </xf>
    <xf numFmtId="0" fontId="16" fillId="45" borderId="15" xfId="1" applyFont="1" applyFill="1" applyBorder="1" applyAlignment="1" applyProtection="1">
      <alignment horizontal="center" vertical="center" wrapText="1"/>
      <protection locked="0"/>
    </xf>
    <xf numFmtId="0" fontId="16" fillId="45" borderId="11" xfId="1" applyFont="1" applyFill="1" applyBorder="1" applyAlignment="1" applyProtection="1">
      <alignment horizontal="center" vertical="center" wrapText="1"/>
      <protection locked="0"/>
    </xf>
    <xf numFmtId="0" fontId="16" fillId="50" borderId="10" xfId="1" applyFont="1" applyFill="1" applyBorder="1" applyAlignment="1" applyProtection="1">
      <alignment horizontal="center" vertical="center" wrapText="1"/>
      <protection locked="0"/>
    </xf>
    <xf numFmtId="0" fontId="16" fillId="50" borderId="15" xfId="1" applyFont="1" applyFill="1" applyBorder="1" applyAlignment="1" applyProtection="1">
      <alignment horizontal="center" vertical="center" wrapText="1"/>
      <protection locked="0"/>
    </xf>
    <xf numFmtId="0" fontId="16" fillId="50" borderId="11" xfId="1" applyFont="1" applyFill="1" applyBorder="1" applyAlignment="1" applyProtection="1">
      <alignment horizontal="center" vertical="center" wrapText="1"/>
      <protection locked="0"/>
    </xf>
    <xf numFmtId="0" fontId="16" fillId="50" borderId="12" xfId="1" applyFont="1" applyFill="1" applyBorder="1" applyAlignment="1" applyProtection="1">
      <alignment horizontal="center" vertical="center" wrapText="1"/>
      <protection locked="0"/>
    </xf>
    <xf numFmtId="0" fontId="16" fillId="50" borderId="16" xfId="1" applyFont="1" applyFill="1" applyBorder="1" applyAlignment="1" applyProtection="1">
      <alignment horizontal="center" vertical="center" wrapText="1"/>
      <protection locked="0"/>
    </xf>
    <xf numFmtId="0" fontId="16" fillId="50" borderId="18" xfId="1" applyFont="1" applyFill="1" applyBorder="1" applyAlignment="1" applyProtection="1">
      <alignment horizontal="center" vertical="center" wrapText="1"/>
      <protection locked="0"/>
    </xf>
    <xf numFmtId="0" fontId="16" fillId="50" borderId="9" xfId="1" applyFont="1" applyFill="1" applyBorder="1" applyAlignment="1" applyProtection="1">
      <alignment horizontal="center" vertical="center" wrapText="1"/>
      <protection locked="0"/>
    </xf>
    <xf numFmtId="0" fontId="16" fillId="32" borderId="10" xfId="1" applyFont="1" applyFill="1" applyBorder="1" applyAlignment="1" applyProtection="1">
      <alignment horizontal="center" vertical="center" wrapText="1"/>
      <protection locked="0"/>
    </xf>
    <xf numFmtId="0" fontId="16" fillId="32" borderId="15" xfId="1" applyFont="1" applyFill="1" applyBorder="1" applyAlignment="1" applyProtection="1">
      <alignment horizontal="center" vertical="center" wrapText="1"/>
      <protection locked="0"/>
    </xf>
    <xf numFmtId="0" fontId="16" fillId="32" borderId="11" xfId="1" applyFont="1" applyFill="1" applyBorder="1" applyAlignment="1" applyProtection="1">
      <alignment horizontal="center" vertical="center" wrapText="1"/>
      <protection locked="0"/>
    </xf>
    <xf numFmtId="0" fontId="16" fillId="45" borderId="9" xfId="1" applyFont="1" applyFill="1" applyBorder="1" applyAlignment="1" applyProtection="1">
      <alignment horizontal="center" vertical="center" wrapText="1"/>
      <protection locked="0"/>
    </xf>
    <xf numFmtId="0" fontId="16" fillId="32" borderId="9" xfId="0" applyFont="1" applyFill="1" applyBorder="1" applyAlignment="1" applyProtection="1">
      <alignment horizontal="center" vertical="center" wrapText="1"/>
      <protection locked="0"/>
    </xf>
    <xf numFmtId="0" fontId="16" fillId="41" borderId="9" xfId="1" applyFont="1" applyFill="1" applyBorder="1" applyAlignment="1" applyProtection="1">
      <alignment horizontal="center" vertical="center" wrapText="1"/>
      <protection locked="0"/>
    </xf>
    <xf numFmtId="0" fontId="16" fillId="32" borderId="9" xfId="1" applyFont="1" applyFill="1" applyBorder="1" applyAlignment="1" applyProtection="1">
      <alignment horizontal="center" vertical="center" wrapText="1"/>
      <protection locked="0"/>
    </xf>
    <xf numFmtId="0" fontId="16" fillId="32" borderId="12" xfId="1" applyFont="1" applyFill="1" applyBorder="1" applyAlignment="1" applyProtection="1">
      <alignment horizontal="center" vertical="center" wrapText="1"/>
      <protection locked="0"/>
    </xf>
    <xf numFmtId="0" fontId="16" fillId="32" borderId="16" xfId="1" applyFont="1" applyFill="1" applyBorder="1" applyAlignment="1" applyProtection="1">
      <alignment horizontal="center" vertical="center" wrapText="1"/>
      <protection locked="0"/>
    </xf>
    <xf numFmtId="0" fontId="16" fillId="32" borderId="18" xfId="1" applyFont="1" applyFill="1" applyBorder="1" applyAlignment="1" applyProtection="1">
      <alignment horizontal="center" vertical="center" wrapText="1"/>
      <protection locked="0"/>
    </xf>
    <xf numFmtId="0" fontId="16" fillId="43" borderId="12" xfId="1" applyFont="1" applyFill="1" applyBorder="1" applyAlignment="1" applyProtection="1">
      <alignment horizontal="center" vertical="center" wrapText="1"/>
      <protection locked="0"/>
    </xf>
    <xf numFmtId="0" fontId="16" fillId="43" borderId="16" xfId="1" applyFont="1" applyFill="1" applyBorder="1" applyAlignment="1" applyProtection="1">
      <alignment horizontal="center" vertical="center" wrapText="1"/>
      <protection locked="0"/>
    </xf>
    <xf numFmtId="0" fontId="16" fillId="43" borderId="18" xfId="1" applyFont="1" applyFill="1" applyBorder="1" applyAlignment="1" applyProtection="1">
      <alignment horizontal="center" vertical="center" wrapText="1"/>
      <protection locked="0"/>
    </xf>
    <xf numFmtId="0" fontId="16" fillId="41" borderId="12" xfId="1" applyFont="1" applyFill="1" applyBorder="1" applyAlignment="1" applyProtection="1">
      <alignment horizontal="center" vertical="center" wrapText="1"/>
      <protection locked="0"/>
    </xf>
    <xf numFmtId="0" fontId="16" fillId="41" borderId="16" xfId="1" applyFont="1" applyFill="1" applyBorder="1" applyAlignment="1" applyProtection="1">
      <alignment horizontal="center" vertical="center" wrapText="1"/>
      <protection locked="0"/>
    </xf>
    <xf numFmtId="0" fontId="16" fillId="41" borderId="18" xfId="1" applyFont="1" applyFill="1" applyBorder="1" applyAlignment="1" applyProtection="1">
      <alignment horizontal="center" vertical="center" wrapText="1"/>
      <protection locked="0"/>
    </xf>
    <xf numFmtId="0" fontId="16" fillId="47" borderId="9" xfId="0" applyFont="1" applyFill="1" applyBorder="1" applyAlignment="1" applyProtection="1">
      <alignment horizontal="center" vertical="center" wrapText="1"/>
      <protection locked="0"/>
    </xf>
    <xf numFmtId="0" fontId="16" fillId="41" borderId="10" xfId="1" applyFont="1" applyFill="1" applyBorder="1" applyAlignment="1" applyProtection="1">
      <alignment horizontal="center" vertical="center" wrapText="1"/>
      <protection locked="0"/>
    </xf>
    <xf numFmtId="0" fontId="16" fillId="41" borderId="15" xfId="1" applyFont="1" applyFill="1" applyBorder="1" applyAlignment="1" applyProtection="1">
      <alignment horizontal="center" vertical="center" wrapText="1"/>
      <protection locked="0"/>
    </xf>
    <xf numFmtId="0" fontId="16" fillId="41" borderId="11" xfId="1" applyFont="1" applyFill="1" applyBorder="1" applyAlignment="1" applyProtection="1">
      <alignment horizontal="center" vertical="center" wrapText="1"/>
      <protection locked="0"/>
    </xf>
    <xf numFmtId="0" fontId="16" fillId="43" borderId="9" xfId="0" applyFont="1" applyFill="1" applyBorder="1" applyAlignment="1" applyProtection="1">
      <alignment horizontal="center" vertical="center" wrapText="1"/>
      <protection locked="0"/>
    </xf>
    <xf numFmtId="0" fontId="16" fillId="43" borderId="9" xfId="1" applyFont="1" applyFill="1" applyBorder="1" applyAlignment="1" applyProtection="1">
      <alignment horizontal="center" vertical="center" wrapText="1"/>
      <protection locked="0"/>
    </xf>
    <xf numFmtId="0" fontId="16" fillId="45" borderId="10" xfId="0" applyFont="1" applyFill="1" applyBorder="1" applyAlignment="1" applyProtection="1">
      <alignment horizontal="center" vertical="center" wrapText="1"/>
      <protection locked="0"/>
    </xf>
    <xf numFmtId="0" fontId="16" fillId="45" borderId="15" xfId="0" applyFont="1" applyFill="1" applyBorder="1" applyAlignment="1" applyProtection="1">
      <alignment horizontal="center" vertical="center" wrapText="1"/>
      <protection locked="0"/>
    </xf>
    <xf numFmtId="0" fontId="16" fillId="45" borderId="11" xfId="0" applyFont="1" applyFill="1" applyBorder="1" applyAlignment="1" applyProtection="1">
      <alignment horizontal="center" vertical="center" wrapText="1"/>
      <protection locked="0"/>
    </xf>
    <xf numFmtId="0" fontId="16" fillId="47" borderId="12" xfId="0" applyFont="1" applyFill="1" applyBorder="1" applyAlignment="1" applyProtection="1">
      <alignment horizontal="center" vertical="center" wrapText="1"/>
      <protection locked="0"/>
    </xf>
    <xf numFmtId="0" fontId="16" fillId="47" borderId="16" xfId="0" applyFont="1" applyFill="1" applyBorder="1" applyAlignment="1" applyProtection="1">
      <alignment horizontal="center" vertical="center" wrapText="1"/>
      <protection locked="0"/>
    </xf>
    <xf numFmtId="0" fontId="16" fillId="47" borderId="18" xfId="0" applyFont="1" applyFill="1" applyBorder="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41" borderId="9" xfId="0" applyFont="1" applyFill="1" applyBorder="1" applyAlignment="1" applyProtection="1">
      <alignment horizontal="center" vertical="center" wrapText="1"/>
      <protection locked="0"/>
    </xf>
    <xf numFmtId="0" fontId="16" fillId="40" borderId="10" xfId="1" applyFont="1" applyFill="1" applyBorder="1" applyAlignment="1" applyProtection="1">
      <alignment horizontal="center" vertical="center" wrapText="1"/>
      <protection locked="0"/>
    </xf>
    <xf numFmtId="0" fontId="16" fillId="40" borderId="11" xfId="1" applyFont="1" applyFill="1" applyBorder="1" applyAlignment="1" applyProtection="1">
      <alignment horizontal="center" vertical="center" wrapText="1"/>
      <protection locked="0"/>
    </xf>
    <xf numFmtId="0" fontId="35" fillId="0" borderId="20" xfId="0" applyFont="1" applyBorder="1" applyAlignment="1" applyProtection="1">
      <alignment horizontal="left" vertical="center" wrapText="1"/>
      <protection locked="0"/>
    </xf>
    <xf numFmtId="0" fontId="16" fillId="39" borderId="12" xfId="1" applyFont="1" applyFill="1" applyBorder="1" applyAlignment="1" applyProtection="1">
      <alignment horizontal="center" vertical="center" wrapText="1"/>
      <protection locked="0"/>
    </xf>
    <xf numFmtId="0" fontId="16" fillId="39" borderId="16" xfId="1" applyFont="1" applyFill="1" applyBorder="1" applyAlignment="1" applyProtection="1">
      <alignment horizontal="center" vertical="center" wrapText="1"/>
      <protection locked="0"/>
    </xf>
    <xf numFmtId="0" fontId="16" fillId="39" borderId="18" xfId="1" applyFont="1" applyFill="1" applyBorder="1" applyAlignment="1" applyProtection="1">
      <alignment horizontal="center" vertical="center" wrapText="1"/>
      <protection locked="0"/>
    </xf>
    <xf numFmtId="0" fontId="16" fillId="39" borderId="12" xfId="1" applyFont="1" applyFill="1" applyBorder="1" applyAlignment="1" applyProtection="1">
      <alignment horizontal="left" vertical="center" wrapText="1"/>
      <protection locked="0"/>
    </xf>
    <xf numFmtId="0" fontId="16" fillId="39" borderId="16" xfId="1" applyFont="1" applyFill="1" applyBorder="1" applyAlignment="1" applyProtection="1">
      <alignment horizontal="left" vertical="center" wrapText="1"/>
      <protection locked="0"/>
    </xf>
    <xf numFmtId="0" fontId="16" fillId="39" borderId="18" xfId="1" applyFont="1" applyFill="1" applyBorder="1" applyAlignment="1" applyProtection="1">
      <alignment horizontal="left" vertical="center" wrapText="1"/>
      <protection locked="0"/>
    </xf>
    <xf numFmtId="0" fontId="16" fillId="40" borderId="12" xfId="1" quotePrefix="1" applyFont="1" applyFill="1" applyBorder="1" applyAlignment="1" applyProtection="1">
      <alignment horizontal="center" vertical="center" wrapText="1"/>
      <protection locked="0"/>
    </xf>
    <xf numFmtId="0" fontId="16" fillId="40" borderId="16" xfId="1" quotePrefix="1" applyFont="1" applyFill="1" applyBorder="1" applyAlignment="1" applyProtection="1">
      <alignment horizontal="center" vertical="center" wrapText="1"/>
      <protection locked="0"/>
    </xf>
    <xf numFmtId="0" fontId="16" fillId="40" borderId="18" xfId="1" quotePrefix="1" applyFont="1" applyFill="1" applyBorder="1" applyAlignment="1" applyProtection="1">
      <alignment horizontal="center" vertical="center" wrapText="1"/>
      <protection locked="0"/>
    </xf>
    <xf numFmtId="0" fontId="16" fillId="40" borderId="10" xfId="0" applyFont="1" applyFill="1" applyBorder="1" applyAlignment="1" applyProtection="1">
      <alignment horizontal="center" vertical="center" wrapText="1"/>
      <protection locked="0"/>
    </xf>
    <xf numFmtId="0" fontId="16" fillId="40" borderId="15" xfId="0" applyFont="1" applyFill="1" applyBorder="1" applyAlignment="1" applyProtection="1">
      <alignment horizontal="center" vertical="center" wrapText="1"/>
      <protection locked="0"/>
    </xf>
    <xf numFmtId="0" fontId="16" fillId="40" borderId="11" xfId="0" applyFont="1" applyFill="1" applyBorder="1" applyAlignment="1" applyProtection="1">
      <alignment horizontal="center" vertical="center" wrapText="1"/>
      <protection locked="0"/>
    </xf>
    <xf numFmtId="0" fontId="16" fillId="40" borderId="9" xfId="1" applyFont="1" applyFill="1" applyBorder="1" applyAlignment="1" applyProtection="1">
      <alignment horizontal="center" vertical="center" wrapText="1"/>
      <protection locked="0"/>
    </xf>
    <xf numFmtId="0" fontId="19" fillId="0" borderId="10" xfId="0" applyFont="1" applyBorder="1" applyAlignment="1" applyProtection="1">
      <alignment horizontal="right" vertical="center" wrapText="1"/>
      <protection locked="0"/>
    </xf>
    <xf numFmtId="0" fontId="19" fillId="0" borderId="11" xfId="0" applyFont="1" applyBorder="1" applyAlignment="1" applyProtection="1">
      <alignment horizontal="right" vertical="center" wrapText="1"/>
      <protection locked="0"/>
    </xf>
    <xf numFmtId="0" fontId="16" fillId="40" borderId="12" xfId="0" applyFont="1" applyFill="1" applyBorder="1" applyAlignment="1" applyProtection="1">
      <alignment horizontal="center" vertical="center" wrapText="1"/>
      <protection locked="0"/>
    </xf>
    <xf numFmtId="0" fontId="16" fillId="40" borderId="16" xfId="0" applyFont="1" applyFill="1" applyBorder="1" applyAlignment="1" applyProtection="1">
      <alignment horizontal="center" vertical="center" wrapText="1"/>
      <protection locked="0"/>
    </xf>
    <xf numFmtId="0" fontId="16" fillId="40" borderId="18" xfId="0" applyFont="1" applyFill="1" applyBorder="1" applyAlignment="1" applyProtection="1">
      <alignment horizontal="center" vertical="center" wrapText="1"/>
      <protection locked="0"/>
    </xf>
    <xf numFmtId="1" fontId="16" fillId="39" borderId="12" xfId="1" applyNumberFormat="1" applyFont="1" applyFill="1" applyBorder="1" applyAlignment="1" applyProtection="1">
      <alignment horizontal="center" vertical="center" wrapText="1"/>
      <protection locked="0"/>
    </xf>
    <xf numFmtId="1" fontId="16" fillId="39" borderId="16" xfId="1" applyNumberFormat="1" applyFont="1" applyFill="1" applyBorder="1" applyAlignment="1" applyProtection="1">
      <alignment horizontal="center" vertical="center" wrapText="1"/>
      <protection locked="0"/>
    </xf>
    <xf numFmtId="1" fontId="16" fillId="39" borderId="18" xfId="1"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0" fillId="0" borderId="9" xfId="0" applyBorder="1" applyAlignment="1">
      <alignment vertical="center" wrapText="1"/>
    </xf>
    <xf numFmtId="0" fontId="16" fillId="40" borderId="9" xfId="0" applyFont="1" applyFill="1" applyBorder="1" applyAlignment="1" applyProtection="1">
      <alignment horizontal="center" vertical="center" wrapText="1"/>
      <protection locked="0"/>
    </xf>
    <xf numFmtId="0" fontId="0" fillId="40" borderId="16" xfId="0" applyFill="1" applyBorder="1" applyAlignment="1" applyProtection="1">
      <alignment horizontal="center" vertical="center" wrapText="1"/>
      <protection locked="0"/>
    </xf>
    <xf numFmtId="0" fontId="19" fillId="34" borderId="0" xfId="0" applyFont="1" applyFill="1" applyAlignment="1">
      <alignment horizontal="left" vertical="center" wrapText="1"/>
    </xf>
    <xf numFmtId="0" fontId="16" fillId="40" borderId="13" xfId="1" applyFont="1" applyFill="1" applyBorder="1" applyAlignment="1" applyProtection="1">
      <alignment horizontal="center" vertical="center" wrapText="1"/>
      <protection locked="0"/>
    </xf>
    <xf numFmtId="0" fontId="16" fillId="40" borderId="14" xfId="1" applyFont="1" applyFill="1" applyBorder="1" applyAlignment="1" applyProtection="1">
      <alignment horizontal="center" vertical="center" wrapText="1"/>
      <protection locked="0"/>
    </xf>
    <xf numFmtId="0" fontId="16" fillId="34" borderId="0" xfId="0" applyFont="1" applyFill="1" applyAlignment="1">
      <alignment horizontal="left" vertical="center" wrapText="1"/>
    </xf>
    <xf numFmtId="0" fontId="37" fillId="0" borderId="12" xfId="2" applyFont="1" applyBorder="1" applyAlignment="1" applyProtection="1">
      <alignment horizontal="center" vertical="center" wrapText="1"/>
      <protection locked="0"/>
    </xf>
    <xf numFmtId="0" fontId="37" fillId="0" borderId="16" xfId="2" applyFont="1" applyBorder="1" applyAlignment="1" applyProtection="1">
      <alignment horizontal="center" vertical="center" wrapText="1"/>
      <protection locked="0"/>
    </xf>
    <xf numFmtId="0" fontId="37" fillId="0" borderId="18" xfId="2" applyFont="1" applyBorder="1" applyAlignment="1" applyProtection="1">
      <alignment horizontal="center" vertical="center" wrapText="1"/>
      <protection locked="0"/>
    </xf>
    <xf numFmtId="0" fontId="37" fillId="33" borderId="16" xfId="2" applyFont="1" applyFill="1" applyBorder="1" applyAlignment="1" applyProtection="1">
      <alignment horizontal="center" vertical="center" wrapText="1"/>
      <protection locked="0"/>
    </xf>
    <xf numFmtId="0" fontId="37" fillId="33" borderId="18" xfId="2" applyFont="1" applyFill="1" applyBorder="1" applyAlignment="1" applyProtection="1">
      <alignment horizontal="center" vertical="center" wrapText="1"/>
      <protection locked="0"/>
    </xf>
    <xf numFmtId="0" fontId="37" fillId="33" borderId="12" xfId="2" applyFont="1" applyFill="1" applyBorder="1" applyAlignment="1" applyProtection="1">
      <alignment horizontal="center" vertical="center" wrapText="1"/>
      <protection locked="0"/>
    </xf>
    <xf numFmtId="0" fontId="37" fillId="0" borderId="9" xfId="2" applyFont="1" applyBorder="1" applyAlignment="1" applyProtection="1">
      <alignment horizontal="center" vertical="center" wrapText="1"/>
      <protection locked="0"/>
    </xf>
    <xf numFmtId="0" fontId="37" fillId="33" borderId="14" xfId="2" applyFont="1" applyFill="1" applyBorder="1" applyAlignment="1" applyProtection="1">
      <alignment horizontal="center" vertical="center" wrapText="1"/>
      <protection locked="0"/>
    </xf>
    <xf numFmtId="0" fontId="37" fillId="33" borderId="17" xfId="2" applyFont="1" applyFill="1" applyBorder="1" applyAlignment="1" applyProtection="1">
      <alignment horizontal="center" vertical="center" wrapText="1"/>
      <protection locked="0"/>
    </xf>
    <xf numFmtId="0" fontId="19" fillId="0" borderId="0" xfId="0" applyFont="1" applyAlignment="1">
      <alignment horizontal="center" vertical="center" wrapText="1"/>
    </xf>
    <xf numFmtId="0" fontId="0" fillId="0" borderId="9" xfId="0" applyBorder="1" applyAlignment="1">
      <alignment horizontal="left" vertical="center" wrapText="1"/>
    </xf>
    <xf numFmtId="0" fontId="29" fillId="0" borderId="0" xfId="0" applyFont="1" applyAlignment="1">
      <alignment horizontal="center" wrapText="1"/>
    </xf>
    <xf numFmtId="0" fontId="16" fillId="43" borderId="12" xfId="0" applyFont="1" applyFill="1" applyBorder="1" applyAlignment="1">
      <alignment horizontal="center" vertical="center" wrapText="1"/>
    </xf>
    <xf numFmtId="0" fontId="16" fillId="43" borderId="16" xfId="0" applyFont="1" applyFill="1" applyBorder="1" applyAlignment="1">
      <alignment horizontal="center" vertical="center" wrapText="1"/>
    </xf>
    <xf numFmtId="0" fontId="16" fillId="43" borderId="18" xfId="0" applyFont="1" applyFill="1" applyBorder="1" applyAlignment="1">
      <alignment horizontal="center" vertical="center" wrapText="1"/>
    </xf>
    <xf numFmtId="0" fontId="16" fillId="43" borderId="10" xfId="0" applyFont="1" applyFill="1" applyBorder="1" applyAlignment="1">
      <alignment horizontal="center" vertical="center" wrapText="1"/>
    </xf>
    <xf numFmtId="0" fontId="16" fillId="43" borderId="15" xfId="0" applyFont="1" applyFill="1" applyBorder="1" applyAlignment="1">
      <alignment horizontal="center" vertical="center" wrapText="1"/>
    </xf>
    <xf numFmtId="0" fontId="16" fillId="43" borderId="11" xfId="0" applyFont="1" applyFill="1" applyBorder="1" applyAlignment="1">
      <alignment horizontal="center" vertical="center" wrapText="1"/>
    </xf>
    <xf numFmtId="0" fontId="16" fillId="43" borderId="13" xfId="0" applyFont="1" applyFill="1" applyBorder="1" applyAlignment="1">
      <alignment horizontal="center" vertical="center" wrapText="1"/>
    </xf>
    <xf numFmtId="0" fontId="16" fillId="43" borderId="14" xfId="0" applyFont="1" applyFill="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35" fillId="0" borderId="20" xfId="0" applyFont="1" applyBorder="1" applyAlignment="1">
      <alignment horizontal="left" vertical="center" wrapText="1"/>
    </xf>
    <xf numFmtId="0" fontId="43" fillId="0" borderId="12" xfId="0" applyFont="1" applyBorder="1" applyAlignment="1">
      <alignment horizontal="center" vertical="center"/>
    </xf>
    <xf numFmtId="0" fontId="43" fillId="0" borderId="18" xfId="0" applyFont="1" applyBorder="1" applyAlignment="1">
      <alignment horizontal="center" vertical="center"/>
    </xf>
    <xf numFmtId="0" fontId="41" fillId="0" borderId="12" xfId="0" applyFont="1" applyBorder="1" applyAlignment="1">
      <alignment wrapText="1"/>
    </xf>
    <xf numFmtId="0" fontId="41" fillId="0" borderId="18" xfId="0" applyFont="1" applyBorder="1" applyAlignment="1">
      <alignment wrapText="1"/>
    </xf>
    <xf numFmtId="0" fontId="0" fillId="0" borderId="9" xfId="0" applyBorder="1" applyAlignment="1">
      <alignment horizontal="left" wrapText="1"/>
    </xf>
    <xf numFmtId="0" fontId="16" fillId="39" borderId="10" xfId="0" applyFont="1" applyFill="1" applyBorder="1" applyAlignment="1">
      <alignment horizontal="center" wrapText="1"/>
    </xf>
    <xf numFmtId="0" fontId="16" fillId="39" borderId="15" xfId="0" applyFont="1" applyFill="1" applyBorder="1" applyAlignment="1">
      <alignment horizontal="center" wrapText="1"/>
    </xf>
    <xf numFmtId="0" fontId="16" fillId="39" borderId="11" xfId="0" applyFont="1" applyFill="1" applyBorder="1" applyAlignment="1">
      <alignment horizontal="center" wrapText="1"/>
    </xf>
    <xf numFmtId="0" fontId="0" fillId="0" borderId="10" xfId="0" applyBorder="1" applyAlignment="1">
      <alignment horizontal="left" wrapText="1"/>
    </xf>
    <xf numFmtId="0" fontId="0" fillId="0" borderId="15" xfId="0" applyBorder="1" applyAlignment="1">
      <alignment horizontal="left" wrapText="1"/>
    </xf>
    <xf numFmtId="0" fontId="0" fillId="0" borderId="11" xfId="0" applyBorder="1" applyAlignment="1">
      <alignment horizontal="left" wrapText="1"/>
    </xf>
    <xf numFmtId="0" fontId="38" fillId="33" borderId="12" xfId="0" applyFont="1" applyFill="1" applyBorder="1" applyAlignment="1">
      <alignment horizontal="center" vertical="center" wrapText="1"/>
    </xf>
    <xf numFmtId="0" fontId="38" fillId="33" borderId="18" xfId="0" applyFont="1" applyFill="1" applyBorder="1" applyAlignment="1">
      <alignment horizontal="center" vertical="center" wrapText="1"/>
    </xf>
    <xf numFmtId="0" fontId="39" fillId="33" borderId="12" xfId="0" applyFont="1" applyFill="1" applyBorder="1" applyAlignment="1">
      <alignment vertical="center" wrapText="1"/>
    </xf>
    <xf numFmtId="0" fontId="39" fillId="33" borderId="18" xfId="0" applyFont="1" applyFill="1" applyBorder="1" applyAlignment="1">
      <alignment vertical="center" wrapText="1"/>
    </xf>
    <xf numFmtId="0" fontId="39" fillId="33" borderId="12" xfId="0" applyFont="1" applyFill="1" applyBorder="1" applyAlignment="1">
      <alignment vertical="center"/>
    </xf>
    <xf numFmtId="0" fontId="39" fillId="33" borderId="18" xfId="0" applyFont="1" applyFill="1" applyBorder="1" applyAlignment="1">
      <alignment vertical="center"/>
    </xf>
    <xf numFmtId="0" fontId="29" fillId="0" borderId="0" xfId="0" applyFont="1" applyAlignment="1">
      <alignment horizontal="center"/>
    </xf>
    <xf numFmtId="0" fontId="16" fillId="41" borderId="9" xfId="0" applyFont="1" applyFill="1" applyBorder="1" applyAlignment="1">
      <alignment horizontal="center" vertical="center" wrapText="1"/>
    </xf>
    <xf numFmtId="0" fontId="16" fillId="41" borderId="12" xfId="0" applyFont="1" applyFill="1" applyBorder="1" applyAlignment="1">
      <alignment horizontal="center" vertical="center" wrapText="1"/>
    </xf>
    <xf numFmtId="0" fontId="16" fillId="41" borderId="16" xfId="0" applyFont="1" applyFill="1" applyBorder="1" applyAlignment="1">
      <alignment horizontal="center" vertical="center" wrapText="1"/>
    </xf>
    <xf numFmtId="0" fontId="16" fillId="41" borderId="18" xfId="0" applyFont="1" applyFill="1" applyBorder="1" applyAlignment="1">
      <alignment horizontal="center" vertical="center" wrapText="1"/>
    </xf>
    <xf numFmtId="0" fontId="42" fillId="0" borderId="12" xfId="0" applyFont="1" applyBorder="1" applyAlignment="1">
      <alignment horizontal="center" vertical="center"/>
    </xf>
    <xf numFmtId="0" fontId="42" fillId="0" borderId="18" xfId="0" applyFont="1" applyBorder="1" applyAlignment="1">
      <alignment horizontal="center" vertical="center"/>
    </xf>
    <xf numFmtId="0" fontId="40" fillId="33" borderId="12" xfId="0" applyFont="1" applyFill="1" applyBorder="1" applyAlignment="1">
      <alignment vertical="center" wrapText="1"/>
    </xf>
    <xf numFmtId="0" fontId="40" fillId="33" borderId="18" xfId="0" applyFont="1" applyFill="1" applyBorder="1" applyAlignment="1">
      <alignment vertical="center" wrapText="1"/>
    </xf>
    <xf numFmtId="0" fontId="40" fillId="33" borderId="12" xfId="0" applyFont="1" applyFill="1" applyBorder="1" applyAlignment="1">
      <alignment horizontal="left" vertical="center" wrapText="1"/>
    </xf>
    <xf numFmtId="0" fontId="40" fillId="33" borderId="18" xfId="0" applyFont="1" applyFill="1" applyBorder="1" applyAlignment="1">
      <alignment horizontal="left" vertical="center" wrapText="1"/>
    </xf>
    <xf numFmtId="0" fontId="16" fillId="49" borderId="10" xfId="0" applyFont="1" applyFill="1" applyBorder="1" applyAlignment="1">
      <alignment horizontal="center"/>
    </xf>
    <xf numFmtId="0" fontId="16" fillId="49" borderId="15" xfId="0" applyFont="1" applyFill="1" applyBorder="1" applyAlignment="1">
      <alignment horizontal="center"/>
    </xf>
    <xf numFmtId="0" fontId="16" fillId="49" borderId="11" xfId="0" applyFont="1" applyFill="1" applyBorder="1" applyAlignment="1">
      <alignment horizontal="center"/>
    </xf>
    <xf numFmtId="0" fontId="35" fillId="0" borderId="0" xfId="0" applyFont="1" applyAlignment="1">
      <alignment horizontal="left" vertical="center" wrapText="1"/>
    </xf>
    <xf numFmtId="0" fontId="29" fillId="0" borderId="20" xfId="0" applyFont="1" applyBorder="1" applyAlignment="1">
      <alignment horizontal="center"/>
    </xf>
    <xf numFmtId="0" fontId="16" fillId="39" borderId="9" xfId="0" applyFont="1" applyFill="1" applyBorder="1" applyAlignment="1">
      <alignment horizontal="center" wrapText="1"/>
    </xf>
    <xf numFmtId="0" fontId="16" fillId="39" borderId="9" xfId="0" applyFont="1" applyFill="1" applyBorder="1" applyAlignment="1">
      <alignment horizontal="center" vertical="top"/>
    </xf>
    <xf numFmtId="0" fontId="16" fillId="39" borderId="9" xfId="0" applyFont="1" applyFill="1" applyBorder="1" applyAlignment="1">
      <alignment horizontal="center" vertical="top" wrapText="1"/>
    </xf>
    <xf numFmtId="0" fontId="16" fillId="39" borderId="10" xfId="0" applyFont="1" applyFill="1" applyBorder="1" applyAlignment="1">
      <alignment horizontal="center" vertical="top" wrapText="1"/>
    </xf>
    <xf numFmtId="0" fontId="16" fillId="39" borderId="11" xfId="0" applyFont="1" applyFill="1" applyBorder="1" applyAlignment="1">
      <alignment horizontal="center" vertical="top" wrapText="1"/>
    </xf>
    <xf numFmtId="0" fontId="0" fillId="43" borderId="10" xfId="0" applyFill="1" applyBorder="1" applyAlignment="1">
      <alignment horizontal="center" vertical="center" wrapText="1"/>
    </xf>
    <xf numFmtId="0" fontId="0" fillId="43" borderId="15" xfId="0" applyFill="1" applyBorder="1" applyAlignment="1">
      <alignment horizontal="center" vertical="center" wrapText="1"/>
    </xf>
    <xf numFmtId="0" fontId="0" fillId="43" borderId="11"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47" borderId="10" xfId="0" applyFill="1" applyBorder="1" applyAlignment="1">
      <alignment horizontal="center" vertical="center" wrapText="1"/>
    </xf>
    <xf numFmtId="0" fontId="0" fillId="47" borderId="15" xfId="0" applyFill="1" applyBorder="1" applyAlignment="1">
      <alignment horizontal="center" vertical="center" wrapText="1"/>
    </xf>
    <xf numFmtId="0" fontId="0" fillId="47" borderId="11" xfId="0" applyFill="1" applyBorder="1" applyAlignment="1">
      <alignment horizontal="center" vertical="center" wrapText="1"/>
    </xf>
    <xf numFmtId="0" fontId="0" fillId="32" borderId="10" xfId="0" applyFill="1" applyBorder="1" applyAlignment="1">
      <alignment horizontal="center" vertical="center" wrapText="1"/>
    </xf>
    <xf numFmtId="0" fontId="0" fillId="32" borderId="15" xfId="0" applyFill="1" applyBorder="1" applyAlignment="1">
      <alignment horizontal="center" vertical="center" wrapText="1"/>
    </xf>
    <xf numFmtId="0" fontId="0" fillId="32" borderId="11" xfId="0" applyFill="1" applyBorder="1" applyAlignment="1">
      <alignment horizontal="center" vertical="center" wrapText="1"/>
    </xf>
    <xf numFmtId="0" fontId="0" fillId="45" borderId="10" xfId="0" applyFill="1" applyBorder="1" applyAlignment="1">
      <alignment horizontal="center" vertical="center" wrapText="1"/>
    </xf>
    <xf numFmtId="0" fontId="0" fillId="45" borderId="15" xfId="0" applyFill="1" applyBorder="1" applyAlignment="1">
      <alignment horizontal="center" vertical="center" wrapText="1"/>
    </xf>
    <xf numFmtId="0" fontId="0" fillId="45" borderId="11" xfId="0" applyFill="1" applyBorder="1" applyAlignment="1">
      <alignment horizontal="center" vertical="center" wrapText="1"/>
    </xf>
    <xf numFmtId="0" fontId="29" fillId="0" borderId="0" xfId="0" applyFont="1" applyAlignment="1">
      <alignment horizontal="right" vertical="center"/>
    </xf>
    <xf numFmtId="0" fontId="29" fillId="0" borderId="0" xfId="0" applyFont="1" applyAlignment="1">
      <alignment horizontal="center" vertical="center" wrapText="1"/>
    </xf>
    <xf numFmtId="0" fontId="16" fillId="39" borderId="9"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16" fillId="0" borderId="9" xfId="0" applyFont="1" applyBorder="1" applyAlignment="1">
      <alignment horizontal="left" vertical="center"/>
    </xf>
    <xf numFmtId="0" fontId="0" fillId="43" borderId="9" xfId="0" applyFill="1" applyBorder="1" applyAlignment="1">
      <alignment vertical="center"/>
    </xf>
    <xf numFmtId="0" fontId="0" fillId="0" borderId="15" xfId="0" applyBorder="1" applyAlignment="1">
      <alignment horizontal="center" vertical="center" wrapText="1"/>
    </xf>
    <xf numFmtId="0" fontId="16" fillId="32" borderId="10" xfId="0" applyFont="1" applyFill="1" applyBorder="1" applyAlignment="1">
      <alignment horizontal="center" vertical="center" wrapText="1"/>
    </xf>
    <xf numFmtId="0" fontId="16" fillId="32" borderId="15" xfId="0" applyFont="1" applyFill="1" applyBorder="1" applyAlignment="1">
      <alignment horizontal="center" vertical="center" wrapText="1"/>
    </xf>
    <xf numFmtId="0" fontId="16" fillId="32" borderId="11" xfId="0" applyFont="1" applyFill="1" applyBorder="1" applyAlignment="1">
      <alignment horizontal="center" vertical="center" wrapText="1"/>
    </xf>
    <xf numFmtId="0" fontId="0" fillId="0" borderId="0" xfId="0" applyAlignment="1">
      <alignment horizontal="left" vertical="center" wrapText="1"/>
    </xf>
    <xf numFmtId="0" fontId="16" fillId="46" borderId="12" xfId="0" applyFont="1" applyFill="1" applyBorder="1" applyAlignment="1">
      <alignment horizontal="center" vertical="center" wrapText="1"/>
    </xf>
    <xf numFmtId="0" fontId="16" fillId="46" borderId="18" xfId="0" applyFont="1" applyFill="1" applyBorder="1" applyAlignment="1">
      <alignment horizontal="center" vertical="center" wrapText="1"/>
    </xf>
    <xf numFmtId="0" fontId="16" fillId="41" borderId="10" xfId="0" applyFont="1" applyFill="1" applyBorder="1" applyAlignment="1">
      <alignment horizontal="center" vertical="center" wrapText="1"/>
    </xf>
    <xf numFmtId="0" fontId="16" fillId="41" borderId="15" xfId="0" applyFont="1" applyFill="1" applyBorder="1" applyAlignment="1">
      <alignment horizontal="center" vertical="center" wrapText="1"/>
    </xf>
    <xf numFmtId="0" fontId="16" fillId="41" borderId="11" xfId="0" applyFont="1" applyFill="1" applyBorder="1" applyAlignment="1">
      <alignment horizontal="center" vertical="center" wrapText="1"/>
    </xf>
    <xf numFmtId="0" fontId="29" fillId="0" borderId="0" xfId="0" applyFont="1" applyAlignment="1">
      <alignment horizontal="center" vertical="center"/>
    </xf>
    <xf numFmtId="0" fontId="16" fillId="0" borderId="9" xfId="0" applyFont="1" applyBorder="1" applyAlignment="1">
      <alignment horizontal="center" vertical="center" wrapText="1"/>
    </xf>
    <xf numFmtId="0" fontId="16" fillId="40" borderId="10" xfId="0" applyFont="1" applyFill="1" applyBorder="1" applyAlignment="1">
      <alignment horizontal="center" vertical="center" wrapText="1"/>
    </xf>
    <xf numFmtId="0" fontId="16" fillId="40" borderId="15" xfId="0" applyFont="1" applyFill="1" applyBorder="1" applyAlignment="1">
      <alignment horizontal="center" vertical="center" wrapText="1"/>
    </xf>
    <xf numFmtId="0" fontId="16" fillId="40" borderId="11" xfId="0" applyFont="1" applyFill="1" applyBorder="1" applyAlignment="1">
      <alignment horizontal="center" vertical="center" wrapText="1"/>
    </xf>
    <xf numFmtId="0" fontId="16" fillId="46" borderId="10" xfId="0" applyFont="1" applyFill="1" applyBorder="1" applyAlignment="1">
      <alignment horizontal="center" vertical="center" wrapText="1"/>
    </xf>
    <xf numFmtId="0" fontId="16" fillId="46" borderId="15" xfId="0" applyFont="1" applyFill="1" applyBorder="1" applyAlignment="1">
      <alignment horizontal="center" vertical="center" wrapText="1"/>
    </xf>
    <xf numFmtId="0" fontId="16" fillId="46" borderId="11" xfId="0" applyFont="1" applyFill="1" applyBorder="1" applyAlignment="1">
      <alignment horizontal="center" vertical="center" wrapText="1"/>
    </xf>
    <xf numFmtId="0" fontId="16" fillId="43" borderId="9" xfId="0" applyFont="1" applyFill="1" applyBorder="1" applyAlignment="1">
      <alignment horizontal="center" vertical="center"/>
    </xf>
    <xf numFmtId="0" fontId="16" fillId="0" borderId="12" xfId="0" applyFont="1" applyBorder="1" applyAlignment="1">
      <alignment vertical="center"/>
    </xf>
    <xf numFmtId="0" fontId="16" fillId="0" borderId="18" xfId="0" applyFont="1" applyBorder="1" applyAlignment="1">
      <alignment vertical="center"/>
    </xf>
    <xf numFmtId="0" fontId="16" fillId="0" borderId="20" xfId="0" applyFont="1" applyBorder="1" applyAlignment="1">
      <alignment horizontal="center" vertical="center"/>
    </xf>
    <xf numFmtId="0" fontId="16" fillId="0" borderId="0" xfId="0" applyFont="1" applyAlignment="1">
      <alignment horizontal="left" vertical="center"/>
    </xf>
    <xf numFmtId="0" fontId="16" fillId="41" borderId="10" xfId="0" applyFont="1" applyFill="1" applyBorder="1" applyAlignment="1">
      <alignment horizontal="center" vertical="center"/>
    </xf>
    <xf numFmtId="0" fontId="16" fillId="41" borderId="15" xfId="0" applyFont="1" applyFill="1" applyBorder="1" applyAlignment="1">
      <alignment horizontal="center" vertical="center"/>
    </xf>
    <xf numFmtId="0" fontId="16" fillId="41" borderId="11" xfId="0" applyFont="1" applyFill="1" applyBorder="1" applyAlignment="1">
      <alignment horizontal="center" vertical="center"/>
    </xf>
    <xf numFmtId="0" fontId="16" fillId="42" borderId="10" xfId="0" applyFont="1" applyFill="1" applyBorder="1" applyAlignment="1">
      <alignment horizontal="center" vertical="center"/>
    </xf>
    <xf numFmtId="0" fontId="16" fillId="42" borderId="15" xfId="0" applyFont="1" applyFill="1" applyBorder="1" applyAlignment="1">
      <alignment horizontal="center" vertical="center"/>
    </xf>
    <xf numFmtId="0" fontId="16" fillId="42" borderId="11" xfId="0" applyFont="1" applyFill="1" applyBorder="1" applyAlignment="1">
      <alignment horizontal="center" vertical="center"/>
    </xf>
    <xf numFmtId="0" fontId="16" fillId="43" borderId="10" xfId="0" applyFont="1" applyFill="1" applyBorder="1" applyAlignment="1">
      <alignment horizontal="center" vertical="center"/>
    </xf>
    <xf numFmtId="0" fontId="16" fillId="43" borderId="11" xfId="0" applyFont="1" applyFill="1" applyBorder="1" applyAlignment="1">
      <alignment horizontal="center" vertical="center"/>
    </xf>
  </cellXfs>
  <cellStyles count="162">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10" xfId="33" xr:uid="{00000000-0005-0000-0000-00001B000000}"/>
    <cellStyle name="Comma 11" xfId="34" xr:uid="{00000000-0005-0000-0000-00001C000000}"/>
    <cellStyle name="Comma 11 2" xfId="35" xr:uid="{00000000-0005-0000-0000-00001D000000}"/>
    <cellStyle name="Comma 11 2 2" xfId="36" xr:uid="{00000000-0005-0000-0000-00001E000000}"/>
    <cellStyle name="Comma 11 2 2 2" xfId="37" xr:uid="{00000000-0005-0000-0000-00001F000000}"/>
    <cellStyle name="Comma 11 2 2 3" xfId="38" xr:uid="{00000000-0005-0000-0000-000020000000}"/>
    <cellStyle name="Comma 11 2 2 6" xfId="39" xr:uid="{00000000-0005-0000-0000-000021000000}"/>
    <cellStyle name="Comma 11 3" xfId="40" xr:uid="{00000000-0005-0000-0000-000022000000}"/>
    <cellStyle name="Comma 12" xfId="41" xr:uid="{00000000-0005-0000-0000-000023000000}"/>
    <cellStyle name="Comma 12 2" xfId="42" xr:uid="{00000000-0005-0000-0000-000024000000}"/>
    <cellStyle name="Comma 13" xfId="43" xr:uid="{00000000-0005-0000-0000-000025000000}"/>
    <cellStyle name="Comma 14" xfId="44" xr:uid="{00000000-0005-0000-0000-000026000000}"/>
    <cellStyle name="Comma 15" xfId="45" xr:uid="{00000000-0005-0000-0000-000027000000}"/>
    <cellStyle name="Comma 16" xfId="46" xr:uid="{00000000-0005-0000-0000-000028000000}"/>
    <cellStyle name="Comma 16 2" xfId="47" xr:uid="{00000000-0005-0000-0000-000029000000}"/>
    <cellStyle name="Comma 17" xfId="48" xr:uid="{00000000-0005-0000-0000-00002A000000}"/>
    <cellStyle name="Comma 17 2" xfId="49" xr:uid="{00000000-0005-0000-0000-00002B000000}"/>
    <cellStyle name="Comma 17 3" xfId="50" xr:uid="{00000000-0005-0000-0000-00002C000000}"/>
    <cellStyle name="Comma 17 4" xfId="51" xr:uid="{00000000-0005-0000-0000-00002D000000}"/>
    <cellStyle name="Comma 18" xfId="52" xr:uid="{00000000-0005-0000-0000-00002E000000}"/>
    <cellStyle name="Comma 19" xfId="53" xr:uid="{00000000-0005-0000-0000-00002F000000}"/>
    <cellStyle name="Comma 2" xfId="54" xr:uid="{00000000-0005-0000-0000-000030000000}"/>
    <cellStyle name="Comma 2 2" xfId="55" xr:uid="{00000000-0005-0000-0000-000031000000}"/>
    <cellStyle name="Comma 2 2 2" xfId="56" xr:uid="{00000000-0005-0000-0000-000032000000}"/>
    <cellStyle name="Comma 2 2 3" xfId="57" xr:uid="{00000000-0005-0000-0000-000033000000}"/>
    <cellStyle name="Comma 2 2 3 2" xfId="58" xr:uid="{00000000-0005-0000-0000-000034000000}"/>
    <cellStyle name="Comma 2 2 3 3" xfId="59" xr:uid="{00000000-0005-0000-0000-000035000000}"/>
    <cellStyle name="Comma 2 2 3 6" xfId="60" xr:uid="{00000000-0005-0000-0000-000036000000}"/>
    <cellStyle name="Comma 2 3" xfId="61" xr:uid="{00000000-0005-0000-0000-000037000000}"/>
    <cellStyle name="Comma 2 3 2" xfId="62" xr:uid="{00000000-0005-0000-0000-000038000000}"/>
    <cellStyle name="Comma 2 4" xfId="63" xr:uid="{00000000-0005-0000-0000-000039000000}"/>
    <cellStyle name="Comma 2 4 2" xfId="64" xr:uid="{00000000-0005-0000-0000-00003A000000}"/>
    <cellStyle name="Comma 2 5" xfId="65" xr:uid="{00000000-0005-0000-0000-00003B000000}"/>
    <cellStyle name="Comma 2 5 2" xfId="66" xr:uid="{00000000-0005-0000-0000-00003C000000}"/>
    <cellStyle name="Comma 2 6" xfId="67" xr:uid="{00000000-0005-0000-0000-00003D000000}"/>
    <cellStyle name="Comma 2 6 2" xfId="68" xr:uid="{00000000-0005-0000-0000-00003E000000}"/>
    <cellStyle name="Comma 2 7" xfId="69" xr:uid="{00000000-0005-0000-0000-00003F000000}"/>
    <cellStyle name="Comma 2 7 2" xfId="70" xr:uid="{00000000-0005-0000-0000-000040000000}"/>
    <cellStyle name="Comma 2 8" xfId="71" xr:uid="{00000000-0005-0000-0000-000041000000}"/>
    <cellStyle name="Comma 20" xfId="72" xr:uid="{00000000-0005-0000-0000-000042000000}"/>
    <cellStyle name="Comma 20 2" xfId="73" xr:uid="{00000000-0005-0000-0000-000043000000}"/>
    <cellStyle name="Comma 21" xfId="74" xr:uid="{00000000-0005-0000-0000-000044000000}"/>
    <cellStyle name="Comma 22" xfId="75" xr:uid="{00000000-0005-0000-0000-000045000000}"/>
    <cellStyle name="Comma 24" xfId="76" xr:uid="{00000000-0005-0000-0000-000046000000}"/>
    <cellStyle name="Comma 3" xfId="77" xr:uid="{00000000-0005-0000-0000-000047000000}"/>
    <cellStyle name="Comma 3 2" xfId="78" xr:uid="{00000000-0005-0000-0000-000048000000}"/>
    <cellStyle name="Comma 3 2 2" xfId="79" xr:uid="{00000000-0005-0000-0000-000049000000}"/>
    <cellStyle name="Comma 3 2 3" xfId="80" xr:uid="{00000000-0005-0000-0000-00004A000000}"/>
    <cellStyle name="Comma 3 2 7" xfId="81" xr:uid="{00000000-0005-0000-0000-00004B000000}"/>
    <cellStyle name="Comma 3 3" xfId="82" xr:uid="{00000000-0005-0000-0000-00004C000000}"/>
    <cellStyle name="Comma 3 3 2" xfId="83" xr:uid="{00000000-0005-0000-0000-00004D000000}"/>
    <cellStyle name="Comma 3 4" xfId="84" xr:uid="{00000000-0005-0000-0000-00004E000000}"/>
    <cellStyle name="Comma 3 4 2" xfId="85" xr:uid="{00000000-0005-0000-0000-00004F000000}"/>
    <cellStyle name="Comma 3 5" xfId="86" xr:uid="{00000000-0005-0000-0000-000050000000}"/>
    <cellStyle name="Comma 4" xfId="87" xr:uid="{00000000-0005-0000-0000-000051000000}"/>
    <cellStyle name="Comma 4 2" xfId="88" xr:uid="{00000000-0005-0000-0000-000052000000}"/>
    <cellStyle name="Comma 4 3" xfId="89" xr:uid="{00000000-0005-0000-0000-000053000000}"/>
    <cellStyle name="Comma 5" xfId="90" xr:uid="{00000000-0005-0000-0000-000054000000}"/>
    <cellStyle name="Comma 5 2" xfId="91" xr:uid="{00000000-0005-0000-0000-000055000000}"/>
    <cellStyle name="Comma 6" xfId="92" xr:uid="{00000000-0005-0000-0000-000056000000}"/>
    <cellStyle name="Comma 6 2" xfId="93" xr:uid="{00000000-0005-0000-0000-000057000000}"/>
    <cellStyle name="Comma 7" xfId="94" xr:uid="{00000000-0005-0000-0000-000058000000}"/>
    <cellStyle name="Comma 8" xfId="95" xr:uid="{00000000-0005-0000-0000-000059000000}"/>
    <cellStyle name="Comma 9" xfId="96" xr:uid="{00000000-0005-0000-0000-00005A000000}"/>
    <cellStyle name="Currency 2" xfId="97" xr:uid="{00000000-0005-0000-0000-00005B000000}"/>
    <cellStyle name="Currency 3" xfId="98" xr:uid="{00000000-0005-0000-0000-00005C000000}"/>
    <cellStyle name="Explanatory Text 2" xfId="99" xr:uid="{00000000-0005-0000-0000-00005D000000}"/>
    <cellStyle name="Good 2" xfId="100" xr:uid="{00000000-0005-0000-0000-00005E000000}"/>
    <cellStyle name="Heading 1 2" xfId="101" xr:uid="{00000000-0005-0000-0000-00005F000000}"/>
    <cellStyle name="Heading 2 2" xfId="102" xr:uid="{00000000-0005-0000-0000-000060000000}"/>
    <cellStyle name="Heading 3 2" xfId="103" xr:uid="{00000000-0005-0000-0000-000061000000}"/>
    <cellStyle name="Heading 4 2" xfId="104" xr:uid="{00000000-0005-0000-0000-000062000000}"/>
    <cellStyle name="Hyperlink 2" xfId="105" xr:uid="{00000000-0005-0000-0000-000063000000}"/>
    <cellStyle name="Input 2" xfId="106" xr:uid="{00000000-0005-0000-0000-000064000000}"/>
    <cellStyle name="Linked Cell 2" xfId="107" xr:uid="{00000000-0005-0000-0000-000065000000}"/>
    <cellStyle name="Neutral 2" xfId="108" xr:uid="{00000000-0005-0000-0000-000066000000}"/>
    <cellStyle name="Normal" xfId="0" builtinId="0"/>
    <cellStyle name="Normal 10" xfId="3" xr:uid="{00000000-0005-0000-0000-000068000000}"/>
    <cellStyle name="Normal 11" xfId="109" xr:uid="{00000000-0005-0000-0000-000069000000}"/>
    <cellStyle name="Normal 12" xfId="110" xr:uid="{00000000-0005-0000-0000-00006A000000}"/>
    <cellStyle name="Normal 13" xfId="111" xr:uid="{00000000-0005-0000-0000-00006B000000}"/>
    <cellStyle name="Normal 14" xfId="112" xr:uid="{00000000-0005-0000-0000-00006C000000}"/>
    <cellStyle name="Normal 15" xfId="113" xr:uid="{00000000-0005-0000-0000-00006D000000}"/>
    <cellStyle name="Normal 16" xfId="114" xr:uid="{00000000-0005-0000-0000-00006E000000}"/>
    <cellStyle name="Normal 17" xfId="115" xr:uid="{00000000-0005-0000-0000-00006F000000}"/>
    <cellStyle name="Normal 18" xfId="116" xr:uid="{00000000-0005-0000-0000-000070000000}"/>
    <cellStyle name="Normal 19" xfId="117" xr:uid="{00000000-0005-0000-0000-000071000000}"/>
    <cellStyle name="Normal 2" xfId="118" xr:uid="{00000000-0005-0000-0000-000072000000}"/>
    <cellStyle name="Normal 2 2" xfId="119" xr:uid="{00000000-0005-0000-0000-000073000000}"/>
    <cellStyle name="Normal 2 2 2" xfId="120" xr:uid="{00000000-0005-0000-0000-000074000000}"/>
    <cellStyle name="Normal 2 2 2 2" xfId="121" xr:uid="{00000000-0005-0000-0000-000075000000}"/>
    <cellStyle name="Normal 2 2 5" xfId="122" xr:uid="{00000000-0005-0000-0000-000076000000}"/>
    <cellStyle name="Normal 2 3" xfId="1" xr:uid="{00000000-0005-0000-0000-000077000000}"/>
    <cellStyle name="Normal 2 4" xfId="5" xr:uid="{00000000-0005-0000-0000-000078000000}"/>
    <cellStyle name="Normal 2 4 2" xfId="123" xr:uid="{00000000-0005-0000-0000-000079000000}"/>
    <cellStyle name="Normal 20" xfId="124" xr:uid="{00000000-0005-0000-0000-00007A000000}"/>
    <cellStyle name="Normal 20 2" xfId="125" xr:uid="{00000000-0005-0000-0000-00007B000000}"/>
    <cellStyle name="Normal 21" xfId="126" xr:uid="{00000000-0005-0000-0000-00007C000000}"/>
    <cellStyle name="Normal 22" xfId="127" xr:uid="{00000000-0005-0000-0000-00007D000000}"/>
    <cellStyle name="Normal 23" xfId="128" xr:uid="{00000000-0005-0000-0000-00007E000000}"/>
    <cellStyle name="Normal 24" xfId="129" xr:uid="{00000000-0005-0000-0000-00007F000000}"/>
    <cellStyle name="Normal 25" xfId="130" xr:uid="{00000000-0005-0000-0000-000080000000}"/>
    <cellStyle name="Normal 26" xfId="131" xr:uid="{00000000-0005-0000-0000-000081000000}"/>
    <cellStyle name="Normal 3" xfId="132" xr:uid="{00000000-0005-0000-0000-000082000000}"/>
    <cellStyle name="Normal 3 2" xfId="133" xr:uid="{00000000-0005-0000-0000-000083000000}"/>
    <cellStyle name="Normal 3 2 2" xfId="134" xr:uid="{00000000-0005-0000-0000-000084000000}"/>
    <cellStyle name="Normal 3 3" xfId="135" xr:uid="{00000000-0005-0000-0000-000085000000}"/>
    <cellStyle name="Normal 3 4" xfId="136" xr:uid="{00000000-0005-0000-0000-000086000000}"/>
    <cellStyle name="Normal 3 5" xfId="137" xr:uid="{00000000-0005-0000-0000-000087000000}"/>
    <cellStyle name="Normal 3_Approved PIP 2010-11" xfId="138" xr:uid="{00000000-0005-0000-0000-000088000000}"/>
    <cellStyle name="Normal 4" xfId="139" xr:uid="{00000000-0005-0000-0000-000089000000}"/>
    <cellStyle name="Normal 4 2" xfId="140" xr:uid="{00000000-0005-0000-0000-00008A000000}"/>
    <cellStyle name="Normal 4 2 2" xfId="141" xr:uid="{00000000-0005-0000-0000-00008B000000}"/>
    <cellStyle name="Normal 4 3" xfId="142" xr:uid="{00000000-0005-0000-0000-00008C000000}"/>
    <cellStyle name="Normal 4_Orissa_PIP_Final_Dr_Srivastav-_Modifed_on_16th_May_Anil" xfId="143" xr:uid="{00000000-0005-0000-0000-00008D000000}"/>
    <cellStyle name="Normal 5" xfId="144" xr:uid="{00000000-0005-0000-0000-00008E000000}"/>
    <cellStyle name="Normal 5 2" xfId="145" xr:uid="{00000000-0005-0000-0000-00008F000000}"/>
    <cellStyle name="Normal 5 3" xfId="146" xr:uid="{00000000-0005-0000-0000-000090000000}"/>
    <cellStyle name="Normal 5_Orissa_PIP_Final_Dr_Srivastav-_Modifed_on_16th_May_Anil" xfId="147" xr:uid="{00000000-0005-0000-0000-000091000000}"/>
    <cellStyle name="Normal 53" xfId="148" xr:uid="{00000000-0005-0000-0000-000092000000}"/>
    <cellStyle name="Normal 6" xfId="2" xr:uid="{00000000-0005-0000-0000-000093000000}"/>
    <cellStyle name="Normal 6 2" xfId="149" xr:uid="{00000000-0005-0000-0000-000094000000}"/>
    <cellStyle name="Normal 6 3" xfId="150" xr:uid="{00000000-0005-0000-0000-000095000000}"/>
    <cellStyle name="Normal 6_Financial Proposal 1st jan 2011" xfId="151" xr:uid="{00000000-0005-0000-0000-000096000000}"/>
    <cellStyle name="Normal 7" xfId="152" xr:uid="{00000000-0005-0000-0000-000097000000}"/>
    <cellStyle name="Normal 7 2" xfId="153" xr:uid="{00000000-0005-0000-0000-000098000000}"/>
    <cellStyle name="Normal 8" xfId="4" xr:uid="{00000000-0005-0000-0000-000099000000}"/>
    <cellStyle name="Normal 9" xfId="154" xr:uid="{00000000-0005-0000-0000-00009A000000}"/>
    <cellStyle name="Output 2" xfId="155" xr:uid="{00000000-0005-0000-0000-00009B000000}"/>
    <cellStyle name="Percent 2" xfId="156" xr:uid="{00000000-0005-0000-0000-00009C000000}"/>
    <cellStyle name="Percent 3" xfId="157" xr:uid="{00000000-0005-0000-0000-00009D000000}"/>
    <cellStyle name="Style 1" xfId="158" xr:uid="{00000000-0005-0000-0000-00009E000000}"/>
    <cellStyle name="Title 2" xfId="159" xr:uid="{00000000-0005-0000-0000-00009F000000}"/>
    <cellStyle name="Total 2" xfId="160" xr:uid="{00000000-0005-0000-0000-0000A0000000}"/>
    <cellStyle name="Warning Text 2" xfId="161" xr:uid="{00000000-0005-0000-0000-0000A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6"/>
  <sheetViews>
    <sheetView workbookViewId="0">
      <pane ySplit="4" topLeftCell="A23" activePane="bottomLeft" state="frozen"/>
      <selection activeCell="C2" sqref="C2"/>
      <selection pane="bottomLeft" activeCell="C11" sqref="C11"/>
    </sheetView>
  </sheetViews>
  <sheetFormatPr defaultRowHeight="15" x14ac:dyDescent="0.25"/>
  <cols>
    <col min="1" max="1" width="6.42578125" style="6" customWidth="1"/>
    <col min="2" max="2" width="58" customWidth="1"/>
    <col min="3" max="6" width="19.7109375" style="1" customWidth="1"/>
    <col min="7" max="7" width="21.140625" customWidth="1"/>
  </cols>
  <sheetData>
    <row r="1" spans="1:36" s="124" customFormat="1" ht="17.25" x14ac:dyDescent="0.3">
      <c r="A1" s="123"/>
      <c r="C1" s="125"/>
      <c r="D1" s="125"/>
      <c r="E1" s="125"/>
      <c r="F1" s="126" t="s">
        <v>0</v>
      </c>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row>
    <row r="2" spans="1:36" s="124" customFormat="1" ht="17.25" x14ac:dyDescent="0.3">
      <c r="A2" s="217" t="s">
        <v>251</v>
      </c>
      <c r="B2" s="217"/>
      <c r="C2" s="217"/>
      <c r="D2" s="217"/>
      <c r="E2" s="217"/>
      <c r="F2" s="217"/>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row>
    <row r="3" spans="1:36" s="128" customFormat="1" x14ac:dyDescent="0.25">
      <c r="A3" s="127" t="s">
        <v>344</v>
      </c>
      <c r="C3" s="129"/>
      <c r="D3" s="129"/>
      <c r="E3" s="129"/>
      <c r="F3" s="129"/>
      <c r="H3"/>
      <c r="I3"/>
      <c r="J3"/>
      <c r="K3"/>
      <c r="L3"/>
      <c r="M3"/>
      <c r="N3"/>
      <c r="O3"/>
      <c r="P3"/>
      <c r="Q3"/>
      <c r="R3"/>
      <c r="S3"/>
      <c r="T3"/>
      <c r="U3"/>
      <c r="V3"/>
      <c r="W3"/>
      <c r="X3"/>
      <c r="Y3"/>
      <c r="Z3"/>
      <c r="AA3"/>
      <c r="AB3"/>
      <c r="AC3"/>
      <c r="AD3"/>
      <c r="AE3"/>
      <c r="AF3"/>
      <c r="AG3"/>
      <c r="AH3"/>
      <c r="AI3"/>
      <c r="AJ3"/>
    </row>
    <row r="4" spans="1:36" ht="30" x14ac:dyDescent="0.25">
      <c r="A4" s="130" t="s">
        <v>1</v>
      </c>
      <c r="B4" s="130" t="s">
        <v>2</v>
      </c>
      <c r="C4" s="130" t="s">
        <v>473</v>
      </c>
      <c r="D4" s="130" t="s">
        <v>470</v>
      </c>
      <c r="E4" s="130" t="s">
        <v>462</v>
      </c>
      <c r="F4" s="130" t="s">
        <v>463</v>
      </c>
      <c r="G4" s="65" t="s">
        <v>346</v>
      </c>
      <c r="H4" s="27"/>
    </row>
    <row r="5" spans="1:36" x14ac:dyDescent="0.25">
      <c r="A5" s="131">
        <v>1</v>
      </c>
      <c r="B5" s="132" t="s">
        <v>3</v>
      </c>
      <c r="C5" s="133" t="s">
        <v>454</v>
      </c>
      <c r="D5" s="133"/>
      <c r="E5" s="133"/>
      <c r="F5" s="133"/>
      <c r="G5" s="59"/>
    </row>
    <row r="6" spans="1:36" x14ac:dyDescent="0.25">
      <c r="A6" s="134" t="s">
        <v>4</v>
      </c>
      <c r="B6" s="135" t="s">
        <v>252</v>
      </c>
      <c r="C6" s="133">
        <v>1</v>
      </c>
      <c r="D6" s="133"/>
      <c r="E6" s="133"/>
      <c r="F6" s="133"/>
      <c r="G6" s="59"/>
    </row>
    <row r="7" spans="1:36" x14ac:dyDescent="0.25">
      <c r="A7" s="134" t="s">
        <v>11</v>
      </c>
      <c r="B7" s="135" t="s">
        <v>5</v>
      </c>
      <c r="C7" s="136">
        <v>0</v>
      </c>
      <c r="D7" s="133"/>
      <c r="E7" s="133"/>
      <c r="F7" s="133"/>
      <c r="G7" s="10">
        <f t="shared" ref="G7:G34" si="0">SUM(C7:F7)</f>
        <v>0</v>
      </c>
    </row>
    <row r="8" spans="1:36" x14ac:dyDescent="0.25">
      <c r="A8" s="131">
        <v>2</v>
      </c>
      <c r="B8" s="132" t="s">
        <v>6</v>
      </c>
      <c r="C8" s="133">
        <v>2</v>
      </c>
      <c r="D8" s="133"/>
      <c r="E8" s="133"/>
      <c r="F8" s="133"/>
      <c r="G8" s="59"/>
    </row>
    <row r="9" spans="1:36" x14ac:dyDescent="0.25">
      <c r="A9" s="134" t="s">
        <v>4</v>
      </c>
      <c r="B9" s="135" t="s">
        <v>7</v>
      </c>
      <c r="C9" s="136">
        <v>0</v>
      </c>
      <c r="D9" s="133"/>
      <c r="E9" s="133"/>
      <c r="F9" s="133"/>
      <c r="G9" s="10">
        <f t="shared" si="0"/>
        <v>0</v>
      </c>
    </row>
    <row r="10" spans="1:36" x14ac:dyDescent="0.25">
      <c r="A10" s="131">
        <v>3</v>
      </c>
      <c r="B10" s="132" t="s">
        <v>8</v>
      </c>
      <c r="C10" s="133">
        <v>2</v>
      </c>
      <c r="D10" s="133"/>
      <c r="E10" s="133"/>
      <c r="F10" s="133"/>
      <c r="G10" s="59"/>
    </row>
    <row r="11" spans="1:36" x14ac:dyDescent="0.25">
      <c r="A11" s="134" t="s">
        <v>4</v>
      </c>
      <c r="B11" s="135" t="s">
        <v>9</v>
      </c>
      <c r="C11" s="136">
        <v>0</v>
      </c>
      <c r="D11" s="133"/>
      <c r="E11" s="133"/>
      <c r="F11" s="133"/>
      <c r="G11" s="10">
        <f t="shared" si="0"/>
        <v>0</v>
      </c>
    </row>
    <row r="12" spans="1:36" x14ac:dyDescent="0.25">
      <c r="A12" s="131">
        <v>4</v>
      </c>
      <c r="B12" s="132" t="s">
        <v>285</v>
      </c>
      <c r="C12" s="138">
        <v>0</v>
      </c>
      <c r="D12" s="133"/>
      <c r="E12" s="133"/>
      <c r="F12" s="133"/>
      <c r="G12" s="59"/>
    </row>
    <row r="13" spans="1:36" x14ac:dyDescent="0.25">
      <c r="A13" s="134" t="s">
        <v>4</v>
      </c>
      <c r="B13" s="135" t="s">
        <v>286</v>
      </c>
      <c r="C13" s="138">
        <v>0</v>
      </c>
      <c r="D13" s="133"/>
      <c r="E13" s="133"/>
      <c r="F13" s="133"/>
      <c r="G13" s="10">
        <f t="shared" si="0"/>
        <v>0</v>
      </c>
    </row>
    <row r="14" spans="1:36" x14ac:dyDescent="0.25">
      <c r="A14" s="131">
        <v>5</v>
      </c>
      <c r="B14" s="132" t="s">
        <v>287</v>
      </c>
      <c r="C14" s="138">
        <v>0</v>
      </c>
      <c r="D14" s="133"/>
      <c r="E14" s="133"/>
      <c r="F14" s="133"/>
      <c r="G14" s="59"/>
    </row>
    <row r="15" spans="1:36" x14ac:dyDescent="0.25">
      <c r="A15" s="134" t="s">
        <v>4</v>
      </c>
      <c r="B15" s="135" t="s">
        <v>10</v>
      </c>
      <c r="C15" s="138">
        <v>0</v>
      </c>
      <c r="D15" s="133"/>
      <c r="E15" s="133"/>
      <c r="F15" s="133"/>
      <c r="G15" s="10">
        <f t="shared" si="0"/>
        <v>0</v>
      </c>
    </row>
    <row r="16" spans="1:36" x14ac:dyDescent="0.25">
      <c r="A16" s="134" t="s">
        <v>11</v>
      </c>
      <c r="B16" s="135" t="s">
        <v>12</v>
      </c>
      <c r="C16" s="138">
        <v>0</v>
      </c>
      <c r="D16" s="133"/>
      <c r="E16" s="133"/>
      <c r="F16" s="133"/>
      <c r="G16" s="10">
        <f t="shared" si="0"/>
        <v>0</v>
      </c>
    </row>
    <row r="17" spans="1:7" x14ac:dyDescent="0.25">
      <c r="A17" s="131">
        <v>6</v>
      </c>
      <c r="B17" s="132" t="s">
        <v>13</v>
      </c>
      <c r="C17" s="138">
        <v>0</v>
      </c>
      <c r="D17" s="133"/>
      <c r="E17" s="133"/>
      <c r="F17" s="133"/>
      <c r="G17" s="59"/>
    </row>
    <row r="18" spans="1:7" ht="30" x14ac:dyDescent="0.25">
      <c r="A18" s="134" t="s">
        <v>4</v>
      </c>
      <c r="B18" s="135" t="s">
        <v>14</v>
      </c>
      <c r="C18" s="138">
        <v>0</v>
      </c>
      <c r="D18" s="133"/>
      <c r="E18" s="133"/>
      <c r="F18" s="133"/>
      <c r="G18" s="10">
        <f t="shared" si="0"/>
        <v>0</v>
      </c>
    </row>
    <row r="19" spans="1:7" ht="30" x14ac:dyDescent="0.25">
      <c r="A19" s="134" t="s">
        <v>11</v>
      </c>
      <c r="B19" s="135" t="s">
        <v>15</v>
      </c>
      <c r="C19" s="138">
        <v>0</v>
      </c>
      <c r="D19" s="133"/>
      <c r="E19" s="133"/>
      <c r="F19" s="133"/>
      <c r="G19" s="10">
        <f t="shared" si="0"/>
        <v>0</v>
      </c>
    </row>
    <row r="20" spans="1:7" x14ac:dyDescent="0.25">
      <c r="A20" s="131">
        <v>7</v>
      </c>
      <c r="B20" s="132" t="s">
        <v>16</v>
      </c>
      <c r="C20" s="133">
        <v>1</v>
      </c>
      <c r="D20" s="133"/>
      <c r="E20" s="133"/>
      <c r="F20" s="133"/>
      <c r="G20" s="59"/>
    </row>
    <row r="21" spans="1:7" x14ac:dyDescent="0.25">
      <c r="A21" s="134" t="s">
        <v>4</v>
      </c>
      <c r="B21" s="135" t="s">
        <v>17</v>
      </c>
      <c r="C21" s="136">
        <v>1</v>
      </c>
      <c r="D21" s="133"/>
      <c r="E21" s="133"/>
      <c r="F21" s="133"/>
      <c r="G21" s="10">
        <f t="shared" si="0"/>
        <v>1</v>
      </c>
    </row>
    <row r="22" spans="1:7" x14ac:dyDescent="0.25">
      <c r="A22" s="134" t="s">
        <v>11</v>
      </c>
      <c r="B22" s="135" t="s">
        <v>18</v>
      </c>
      <c r="C22" s="136">
        <v>1</v>
      </c>
      <c r="D22" s="133"/>
      <c r="E22" s="133"/>
      <c r="F22" s="133"/>
      <c r="G22" s="10">
        <f t="shared" si="0"/>
        <v>1</v>
      </c>
    </row>
    <row r="23" spans="1:7" ht="30" x14ac:dyDescent="0.25">
      <c r="A23" s="131">
        <v>8</v>
      </c>
      <c r="B23" s="132" t="s">
        <v>19</v>
      </c>
      <c r="C23" s="138">
        <v>0</v>
      </c>
      <c r="D23" s="133"/>
      <c r="E23" s="133"/>
      <c r="F23" s="133"/>
      <c r="G23" s="59"/>
    </row>
    <row r="24" spans="1:7" ht="30" x14ac:dyDescent="0.25">
      <c r="A24" s="134" t="s">
        <v>4</v>
      </c>
      <c r="B24" s="135" t="s">
        <v>20</v>
      </c>
      <c r="C24" s="138">
        <v>0</v>
      </c>
      <c r="D24" s="133"/>
      <c r="E24" s="133"/>
      <c r="F24" s="133"/>
      <c r="G24" s="10">
        <f t="shared" si="0"/>
        <v>0</v>
      </c>
    </row>
    <row r="25" spans="1:7" ht="30" x14ac:dyDescent="0.25">
      <c r="A25" s="134" t="s">
        <v>11</v>
      </c>
      <c r="B25" s="135" t="s">
        <v>21</v>
      </c>
      <c r="C25" s="138">
        <v>0</v>
      </c>
      <c r="D25" s="133"/>
      <c r="E25" s="133"/>
      <c r="F25" s="133"/>
      <c r="G25" s="10">
        <f t="shared" si="0"/>
        <v>0</v>
      </c>
    </row>
    <row r="26" spans="1:7" x14ac:dyDescent="0.25">
      <c r="A26" s="131">
        <v>9</v>
      </c>
      <c r="B26" s="132" t="s">
        <v>22</v>
      </c>
      <c r="C26" s="138">
        <v>0</v>
      </c>
      <c r="D26" s="133"/>
      <c r="E26" s="133"/>
      <c r="F26" s="133"/>
      <c r="G26" s="59"/>
    </row>
    <row r="27" spans="1:7" x14ac:dyDescent="0.25">
      <c r="A27" s="134" t="s">
        <v>4</v>
      </c>
      <c r="B27" s="135" t="s">
        <v>23</v>
      </c>
      <c r="C27" s="138">
        <v>0</v>
      </c>
      <c r="D27" s="133"/>
      <c r="E27" s="133"/>
      <c r="F27" s="133"/>
      <c r="G27" s="10">
        <f t="shared" si="0"/>
        <v>0</v>
      </c>
    </row>
    <row r="28" spans="1:7" x14ac:dyDescent="0.25">
      <c r="A28" s="134" t="s">
        <v>11</v>
      </c>
      <c r="B28" s="135" t="s">
        <v>24</v>
      </c>
      <c r="C28" s="138">
        <v>0</v>
      </c>
      <c r="D28" s="133"/>
      <c r="E28" s="133"/>
      <c r="F28" s="133"/>
      <c r="G28" s="10">
        <f t="shared" si="0"/>
        <v>0</v>
      </c>
    </row>
    <row r="29" spans="1:7" x14ac:dyDescent="0.25">
      <c r="A29" s="134"/>
      <c r="B29" s="137" t="s">
        <v>25</v>
      </c>
      <c r="C29" s="138">
        <v>0</v>
      </c>
      <c r="D29" s="133"/>
      <c r="E29" s="133"/>
      <c r="F29" s="133"/>
      <c r="G29" s="104">
        <f t="shared" ref="G29" si="1">SUM(G5,G8,G10,G12,G14,G17,G20,G23,G26)</f>
        <v>0</v>
      </c>
    </row>
    <row r="30" spans="1:7" x14ac:dyDescent="0.25">
      <c r="A30" s="134"/>
      <c r="B30" s="137" t="s">
        <v>26</v>
      </c>
      <c r="C30" s="138">
        <v>0</v>
      </c>
      <c r="D30" s="133"/>
      <c r="E30" s="133"/>
      <c r="F30" s="133"/>
      <c r="G30" s="104">
        <f t="shared" ref="G30" si="2">SUM(G6,G9,G11,G13,G15,G18,G21,G24,G27)</f>
        <v>1</v>
      </c>
    </row>
    <row r="31" spans="1:7" ht="30" x14ac:dyDescent="0.25">
      <c r="A31" s="134"/>
      <c r="B31" s="137" t="s">
        <v>288</v>
      </c>
      <c r="C31" s="138">
        <v>0</v>
      </c>
      <c r="D31" s="133"/>
      <c r="E31" s="133"/>
      <c r="F31" s="133"/>
      <c r="G31" s="104">
        <f t="shared" ref="G31" si="3">SUM(G16,G19,G22,G25,G28)</f>
        <v>1</v>
      </c>
    </row>
    <row r="32" spans="1:7" x14ac:dyDescent="0.25">
      <c r="A32" s="131">
        <v>10</v>
      </c>
      <c r="B32" s="132" t="s">
        <v>27</v>
      </c>
      <c r="C32" s="133">
        <v>1</v>
      </c>
      <c r="D32" s="133"/>
      <c r="E32" s="133"/>
      <c r="F32" s="133"/>
      <c r="G32" s="10">
        <f t="shared" si="0"/>
        <v>1</v>
      </c>
    </row>
    <row r="33" spans="1:17" x14ac:dyDescent="0.25">
      <c r="A33" s="134" t="s">
        <v>4</v>
      </c>
      <c r="B33" s="135" t="s">
        <v>28</v>
      </c>
      <c r="C33" s="136">
        <v>0</v>
      </c>
      <c r="D33" s="133"/>
      <c r="E33" s="133"/>
      <c r="F33" s="133"/>
      <c r="G33" s="10">
        <f t="shared" si="0"/>
        <v>0</v>
      </c>
    </row>
    <row r="34" spans="1:17" x14ac:dyDescent="0.25">
      <c r="A34" s="134" t="s">
        <v>11</v>
      </c>
      <c r="B34" s="135" t="s">
        <v>29</v>
      </c>
      <c r="C34" s="136">
        <v>1</v>
      </c>
      <c r="D34" s="133"/>
      <c r="E34" s="133"/>
      <c r="F34" s="133"/>
      <c r="G34" s="10">
        <f t="shared" si="0"/>
        <v>1</v>
      </c>
    </row>
    <row r="35" spans="1:17" x14ac:dyDescent="0.25">
      <c r="A35" s="218"/>
      <c r="B35" s="218"/>
      <c r="C35" s="218"/>
      <c r="D35" s="218"/>
      <c r="E35" s="218"/>
      <c r="F35" s="218"/>
    </row>
    <row r="36" spans="1:17" ht="15" customHeight="1" x14ac:dyDescent="0.25">
      <c r="A36" s="139" t="s">
        <v>362</v>
      </c>
      <c r="B36" s="139"/>
      <c r="C36" s="139"/>
      <c r="D36" s="139"/>
      <c r="E36" s="139"/>
      <c r="F36" s="139"/>
      <c r="G36" s="122"/>
      <c r="H36" s="142"/>
      <c r="I36" s="142"/>
      <c r="J36" s="142"/>
      <c r="K36" s="142"/>
      <c r="L36" s="142"/>
      <c r="M36" s="142"/>
      <c r="N36" s="142"/>
      <c r="O36" s="142"/>
      <c r="P36" s="142"/>
      <c r="Q36" s="142"/>
    </row>
    <row r="37" spans="1:17" x14ac:dyDescent="0.25">
      <c r="A37" s="215" t="s">
        <v>447</v>
      </c>
      <c r="B37" s="215"/>
      <c r="C37" s="215"/>
      <c r="D37" s="215"/>
      <c r="E37" s="215"/>
      <c r="F37" s="215"/>
    </row>
    <row r="38" spans="1:17" x14ac:dyDescent="0.25">
      <c r="A38" s="216"/>
      <c r="B38" s="216"/>
      <c r="C38" s="216"/>
      <c r="D38" s="216"/>
      <c r="E38" s="216"/>
      <c r="F38" s="216"/>
    </row>
    <row r="39" spans="1:17" x14ac:dyDescent="0.25">
      <c r="A39" s="204"/>
      <c r="B39" s="128" t="s">
        <v>448</v>
      </c>
      <c r="C39" s="129"/>
      <c r="D39" s="129"/>
      <c r="E39" s="129"/>
      <c r="F39" s="129"/>
    </row>
    <row r="40" spans="1:17" x14ac:dyDescent="0.25">
      <c r="A40" s="140"/>
      <c r="B40" s="128"/>
      <c r="C40" s="129"/>
      <c r="D40" s="129"/>
      <c r="E40" s="129"/>
      <c r="F40" s="129"/>
    </row>
    <row r="41" spans="1:17" x14ac:dyDescent="0.25">
      <c r="A41" s="140"/>
      <c r="B41" s="128"/>
      <c r="C41" s="129"/>
      <c r="D41" s="129"/>
      <c r="E41" s="129"/>
      <c r="F41" s="129"/>
    </row>
    <row r="42" spans="1:17" x14ac:dyDescent="0.25">
      <c r="A42" s="140"/>
      <c r="B42" s="128"/>
      <c r="C42" s="129"/>
      <c r="D42" s="129"/>
      <c r="E42" s="129"/>
      <c r="F42" s="129"/>
    </row>
    <row r="43" spans="1:17" x14ac:dyDescent="0.25">
      <c r="A43" s="140"/>
      <c r="B43" s="128"/>
      <c r="C43" s="129"/>
      <c r="D43" s="129"/>
      <c r="E43" s="129"/>
      <c r="F43" s="129"/>
    </row>
    <row r="44" spans="1:17" x14ac:dyDescent="0.25">
      <c r="A44" s="140"/>
      <c r="B44" s="128"/>
      <c r="C44" s="129"/>
      <c r="D44" s="129"/>
      <c r="E44" s="129"/>
      <c r="F44" s="129"/>
    </row>
    <row r="45" spans="1:17" x14ac:dyDescent="0.25">
      <c r="A45" s="140"/>
      <c r="B45" s="128"/>
      <c r="C45" s="129"/>
      <c r="D45" s="129"/>
      <c r="E45" s="129"/>
      <c r="F45" s="129"/>
    </row>
    <row r="46" spans="1:17" x14ac:dyDescent="0.25">
      <c r="A46" s="140"/>
      <c r="B46" s="128"/>
      <c r="C46" s="129"/>
      <c r="D46" s="129"/>
      <c r="E46" s="129"/>
      <c r="F46" s="129"/>
    </row>
    <row r="47" spans="1:17" x14ac:dyDescent="0.25">
      <c r="A47" s="140"/>
      <c r="B47" s="128"/>
      <c r="C47" s="129"/>
      <c r="D47" s="129"/>
      <c r="E47" s="129"/>
      <c r="F47" s="129"/>
    </row>
    <row r="48" spans="1:17" x14ac:dyDescent="0.25">
      <c r="A48" s="140"/>
      <c r="B48" s="128"/>
      <c r="C48" s="129"/>
      <c r="D48" s="129"/>
      <c r="E48" s="129"/>
      <c r="F48" s="129"/>
    </row>
    <row r="49" spans="1:6" x14ac:dyDescent="0.25">
      <c r="A49" s="140"/>
      <c r="B49" s="128"/>
      <c r="C49" s="129"/>
      <c r="D49" s="129"/>
      <c r="E49" s="129"/>
      <c r="F49" s="129"/>
    </row>
    <row r="50" spans="1:6" x14ac:dyDescent="0.25">
      <c r="A50" s="140"/>
      <c r="B50" s="128"/>
      <c r="C50" s="129"/>
      <c r="D50" s="129"/>
      <c r="E50" s="129"/>
      <c r="F50" s="129"/>
    </row>
    <row r="51" spans="1:6" x14ac:dyDescent="0.25">
      <c r="A51" s="140"/>
      <c r="B51" s="128"/>
      <c r="C51" s="129"/>
      <c r="D51" s="129"/>
      <c r="E51" s="129"/>
      <c r="F51" s="129"/>
    </row>
    <row r="52" spans="1:6" x14ac:dyDescent="0.25">
      <c r="A52" s="140"/>
      <c r="B52" s="128"/>
      <c r="C52" s="129"/>
      <c r="D52" s="129"/>
      <c r="E52" s="129"/>
      <c r="F52" s="129"/>
    </row>
    <row r="53" spans="1:6" x14ac:dyDescent="0.25">
      <c r="A53" s="140"/>
      <c r="B53" s="128"/>
      <c r="C53" s="129"/>
      <c r="D53" s="129"/>
      <c r="E53" s="129"/>
      <c r="F53" s="129"/>
    </row>
    <row r="54" spans="1:6" x14ac:dyDescent="0.25">
      <c r="A54" s="140"/>
      <c r="B54" s="128"/>
      <c r="C54" s="129"/>
      <c r="D54" s="129"/>
      <c r="E54" s="129"/>
      <c r="F54" s="129"/>
    </row>
    <row r="55" spans="1:6" x14ac:dyDescent="0.25">
      <c r="A55" s="140"/>
      <c r="B55" s="128"/>
      <c r="C55" s="129"/>
      <c r="D55" s="129"/>
      <c r="E55" s="129"/>
      <c r="F55" s="129"/>
    </row>
    <row r="56" spans="1:6" x14ac:dyDescent="0.25">
      <c r="A56" s="140"/>
      <c r="B56" s="128"/>
      <c r="C56" s="129"/>
      <c r="D56" s="129"/>
      <c r="E56" s="129"/>
      <c r="F56" s="129"/>
    </row>
    <row r="57" spans="1:6" x14ac:dyDescent="0.25">
      <c r="A57" s="140"/>
      <c r="B57" s="128"/>
      <c r="C57" s="129"/>
      <c r="D57" s="129"/>
      <c r="E57" s="129"/>
      <c r="F57" s="129"/>
    </row>
    <row r="58" spans="1:6" x14ac:dyDescent="0.25">
      <c r="A58" s="140"/>
      <c r="B58" s="128"/>
      <c r="C58" s="129"/>
      <c r="D58" s="129"/>
      <c r="E58" s="129"/>
      <c r="F58" s="129"/>
    </row>
    <row r="59" spans="1:6" x14ac:dyDescent="0.25">
      <c r="A59" s="140"/>
      <c r="B59" s="128"/>
      <c r="C59" s="129"/>
      <c r="D59" s="129"/>
      <c r="E59" s="129"/>
      <c r="F59" s="129"/>
    </row>
    <row r="60" spans="1:6" x14ac:dyDescent="0.25">
      <c r="A60" s="140"/>
      <c r="B60" s="128"/>
      <c r="C60" s="129"/>
      <c r="D60" s="129"/>
      <c r="E60" s="129"/>
      <c r="F60" s="129"/>
    </row>
    <row r="61" spans="1:6" x14ac:dyDescent="0.25">
      <c r="A61" s="140"/>
      <c r="B61" s="128"/>
      <c r="C61" s="129"/>
      <c r="D61" s="129"/>
      <c r="E61" s="129"/>
      <c r="F61" s="129"/>
    </row>
    <row r="62" spans="1:6" x14ac:dyDescent="0.25">
      <c r="A62" s="140"/>
      <c r="B62" s="128"/>
      <c r="C62" s="129"/>
      <c r="D62" s="129"/>
      <c r="E62" s="129"/>
      <c r="F62" s="129"/>
    </row>
    <row r="63" spans="1:6" x14ac:dyDescent="0.25">
      <c r="A63" s="140"/>
      <c r="B63" s="128"/>
      <c r="C63" s="129"/>
      <c r="D63" s="129"/>
      <c r="E63" s="129"/>
      <c r="F63" s="129"/>
    </row>
    <row r="64" spans="1:6" x14ac:dyDescent="0.25">
      <c r="A64" s="140"/>
      <c r="B64" s="128"/>
      <c r="C64" s="129"/>
      <c r="D64" s="129"/>
      <c r="E64" s="129"/>
      <c r="F64" s="129"/>
    </row>
    <row r="65" spans="1:6" x14ac:dyDescent="0.25">
      <c r="A65" s="140"/>
      <c r="B65" s="128"/>
      <c r="C65" s="129"/>
      <c r="D65" s="129"/>
      <c r="E65" s="129"/>
      <c r="F65" s="129"/>
    </row>
    <row r="66" spans="1:6" x14ac:dyDescent="0.25">
      <c r="A66" s="140"/>
      <c r="B66" s="128"/>
      <c r="C66" s="129"/>
      <c r="D66" s="129"/>
      <c r="E66" s="129"/>
      <c r="F66" s="129"/>
    </row>
    <row r="67" spans="1:6" x14ac:dyDescent="0.25">
      <c r="A67" s="140"/>
      <c r="B67" s="128"/>
      <c r="C67" s="129"/>
      <c r="D67" s="129"/>
      <c r="E67" s="129"/>
      <c r="F67" s="129"/>
    </row>
    <row r="68" spans="1:6" x14ac:dyDescent="0.25">
      <c r="A68" s="140"/>
      <c r="B68" s="128"/>
      <c r="C68" s="129"/>
      <c r="D68" s="129"/>
      <c r="E68" s="129"/>
      <c r="F68" s="129"/>
    </row>
    <row r="69" spans="1:6" x14ac:dyDescent="0.25">
      <c r="A69" s="140"/>
      <c r="B69" s="128"/>
      <c r="C69" s="129"/>
      <c r="D69" s="129"/>
      <c r="E69" s="129"/>
      <c r="F69" s="129"/>
    </row>
    <row r="70" spans="1:6" x14ac:dyDescent="0.25">
      <c r="A70" s="140"/>
      <c r="B70" s="128"/>
      <c r="C70" s="129"/>
      <c r="D70" s="129"/>
      <c r="E70" s="129"/>
      <c r="F70" s="129"/>
    </row>
    <row r="71" spans="1:6" x14ac:dyDescent="0.25">
      <c r="A71" s="140"/>
      <c r="B71" s="128"/>
      <c r="C71" s="129"/>
      <c r="D71" s="129"/>
      <c r="E71" s="129"/>
      <c r="F71" s="129"/>
    </row>
    <row r="72" spans="1:6" x14ac:dyDescent="0.25">
      <c r="A72" s="140"/>
      <c r="B72" s="128"/>
      <c r="C72" s="129"/>
      <c r="D72" s="129"/>
      <c r="E72" s="129"/>
      <c r="F72" s="129"/>
    </row>
    <row r="73" spans="1:6" x14ac:dyDescent="0.25">
      <c r="A73" s="140"/>
      <c r="B73" s="128"/>
      <c r="C73" s="129"/>
      <c r="D73" s="129"/>
      <c r="E73" s="129"/>
      <c r="F73" s="129"/>
    </row>
    <row r="74" spans="1:6" x14ac:dyDescent="0.25">
      <c r="A74" s="140"/>
      <c r="B74" s="128"/>
      <c r="C74" s="129"/>
      <c r="D74" s="129"/>
      <c r="E74" s="129"/>
      <c r="F74" s="129"/>
    </row>
    <row r="75" spans="1:6" x14ac:dyDescent="0.25">
      <c r="A75" s="140"/>
      <c r="B75" s="128"/>
      <c r="C75" s="129"/>
      <c r="D75" s="129"/>
      <c r="E75" s="129"/>
      <c r="F75" s="129"/>
    </row>
    <row r="76" spans="1:6" x14ac:dyDescent="0.25">
      <c r="A76" s="140"/>
      <c r="B76" s="128"/>
      <c r="C76" s="129"/>
      <c r="D76" s="129"/>
      <c r="E76" s="129"/>
      <c r="F76" s="129"/>
    </row>
    <row r="77" spans="1:6" x14ac:dyDescent="0.25">
      <c r="A77" s="140"/>
      <c r="B77" s="128"/>
      <c r="C77" s="129"/>
      <c r="D77" s="129"/>
      <c r="E77" s="129"/>
      <c r="F77" s="129"/>
    </row>
    <row r="78" spans="1:6" x14ac:dyDescent="0.25">
      <c r="A78" s="140"/>
      <c r="B78" s="128"/>
      <c r="C78" s="129"/>
      <c r="D78" s="129"/>
      <c r="E78" s="129"/>
      <c r="F78" s="129"/>
    </row>
    <row r="79" spans="1:6" x14ac:dyDescent="0.25">
      <c r="A79" s="140"/>
      <c r="B79" s="128"/>
      <c r="C79" s="129"/>
      <c r="D79" s="129"/>
      <c r="E79" s="129"/>
      <c r="F79" s="129"/>
    </row>
    <row r="80" spans="1:6" x14ac:dyDescent="0.25">
      <c r="A80" s="140"/>
      <c r="B80" s="128"/>
      <c r="C80" s="129"/>
      <c r="D80" s="129"/>
      <c r="E80" s="129"/>
      <c r="F80" s="129"/>
    </row>
    <row r="81" spans="1:6" x14ac:dyDescent="0.25">
      <c r="A81" s="140"/>
      <c r="B81" s="128"/>
      <c r="C81" s="129"/>
      <c r="D81" s="129"/>
      <c r="E81" s="129"/>
      <c r="F81" s="129"/>
    </row>
    <row r="82" spans="1:6" x14ac:dyDescent="0.25">
      <c r="A82" s="140"/>
      <c r="B82" s="128"/>
      <c r="C82" s="129"/>
      <c r="D82" s="129"/>
      <c r="E82" s="129"/>
      <c r="F82" s="129"/>
    </row>
    <row r="83" spans="1:6" x14ac:dyDescent="0.25">
      <c r="A83" s="140"/>
      <c r="B83" s="128"/>
      <c r="C83" s="129"/>
      <c r="D83" s="129"/>
      <c r="E83" s="129"/>
      <c r="F83" s="129"/>
    </row>
    <row r="84" spans="1:6" x14ac:dyDescent="0.25">
      <c r="A84" s="140"/>
      <c r="B84" s="128"/>
      <c r="C84" s="129"/>
      <c r="D84" s="129"/>
      <c r="E84" s="129"/>
      <c r="F84" s="129"/>
    </row>
    <row r="85" spans="1:6" x14ac:dyDescent="0.25">
      <c r="A85" s="140"/>
      <c r="B85" s="128"/>
      <c r="C85" s="129"/>
      <c r="D85" s="129"/>
      <c r="E85" s="129"/>
      <c r="F85" s="129"/>
    </row>
    <row r="86" spans="1:6" x14ac:dyDescent="0.25">
      <c r="A86" s="140"/>
      <c r="B86" s="128"/>
      <c r="C86" s="129"/>
      <c r="D86" s="129"/>
      <c r="E86" s="129"/>
      <c r="F86" s="129"/>
    </row>
  </sheetData>
  <sheetProtection sheet="1" objects="1" scenarios="1" selectLockedCells="1"/>
  <mergeCells count="4">
    <mergeCell ref="A37:F37"/>
    <mergeCell ref="A38:F38"/>
    <mergeCell ref="A2:F2"/>
    <mergeCell ref="A35:F35"/>
  </mergeCells>
  <printOptions horizontalCentered="1"/>
  <pageMargins left="0.2" right="0.2" top="0.5" bottom="0.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96"/>
  <sheetViews>
    <sheetView zoomScale="115" zoomScaleNormal="115" workbookViewId="0">
      <pane xSplit="7" ySplit="10" topLeftCell="N55" activePane="bottomRight" state="frozen"/>
      <selection activeCell="C2" sqref="C2"/>
      <selection pane="topRight" activeCell="C2" sqref="C2"/>
      <selection pane="bottomLeft" activeCell="C2" sqref="C2"/>
      <selection pane="bottomRight" activeCell="M55" sqref="M55"/>
    </sheetView>
  </sheetViews>
  <sheetFormatPr defaultRowHeight="15" x14ac:dyDescent="0.25"/>
  <cols>
    <col min="1" max="1" width="5.42578125" style="27" bestFit="1" customWidth="1"/>
    <col min="2" max="2" width="25" style="66" customWidth="1"/>
    <col min="3" max="3" width="15.28515625" style="100" customWidth="1"/>
    <col min="4" max="4" width="17.7109375" style="66" customWidth="1"/>
    <col min="5" max="5" width="19" style="27" customWidth="1"/>
    <col min="6" max="6" width="14.7109375" style="27" customWidth="1"/>
    <col min="7" max="7" width="14.5703125" style="102" customWidth="1"/>
    <col min="8" max="8" width="16" style="102" customWidth="1"/>
    <col min="9" max="9" width="31.85546875" style="102" customWidth="1"/>
    <col min="10" max="10" width="17.28515625" style="102" customWidth="1"/>
    <col min="11" max="11" width="20.42578125" style="102" customWidth="1"/>
    <col min="12" max="12" width="19.28515625" style="66" customWidth="1"/>
    <col min="13" max="13" width="17.5703125" style="66" customWidth="1"/>
    <col min="14" max="14" width="12.5703125" style="27" customWidth="1"/>
    <col min="15" max="15" width="18.140625" style="66" customWidth="1"/>
    <col min="16" max="16" width="15.7109375" style="66" customWidth="1"/>
    <col min="17" max="17" width="14.7109375" style="66" customWidth="1"/>
    <col min="18" max="18" width="17" style="27" customWidth="1"/>
    <col min="19" max="19" width="15" style="27" customWidth="1"/>
    <col min="20" max="20" width="15.7109375" style="27" customWidth="1"/>
    <col min="21" max="21" width="14.85546875" style="27" customWidth="1"/>
    <col min="22" max="22" width="15.42578125" style="66" customWidth="1"/>
    <col min="23" max="23" width="17.28515625" style="66" customWidth="1"/>
    <col min="24" max="24" width="15.7109375" style="66" customWidth="1"/>
    <col min="25" max="25" width="14.85546875" style="66" customWidth="1"/>
    <col min="26" max="26" width="15.85546875" style="66" customWidth="1"/>
    <col min="27" max="27" width="9.85546875" style="66" customWidth="1"/>
    <col min="28" max="28" width="15.140625" style="66" customWidth="1"/>
    <col min="29" max="29" width="15" style="66" customWidth="1"/>
    <col min="30" max="30" width="14" style="66" customWidth="1"/>
    <col min="31" max="31" width="15.7109375" style="66" customWidth="1"/>
    <col min="32" max="32" width="11.7109375" style="66" customWidth="1"/>
    <col min="33" max="33" width="14.5703125" style="66" customWidth="1"/>
    <col min="34" max="34" width="9.85546875" style="66" customWidth="1"/>
    <col min="35" max="36" width="15" style="66" customWidth="1"/>
    <col min="37" max="37" width="13.7109375" style="66" customWidth="1"/>
    <col min="38" max="39" width="11.7109375" style="66" customWidth="1"/>
    <col min="40" max="40" width="16.5703125" style="66" customWidth="1"/>
    <col min="41" max="41" width="9.85546875" style="66" customWidth="1"/>
    <col min="42" max="42" width="15.7109375" style="66" customWidth="1"/>
    <col min="43" max="43" width="15.5703125" style="66" customWidth="1"/>
    <col min="44" max="44" width="14.42578125" style="66" customWidth="1"/>
    <col min="45" max="45" width="11.7109375" style="66" customWidth="1"/>
    <col min="46" max="46" width="10.42578125" style="66" customWidth="1"/>
    <col min="47" max="47" width="9.85546875" style="66" customWidth="1"/>
    <col min="48" max="49" width="18" style="66" customWidth="1"/>
    <col min="50" max="50" width="18.7109375" style="66" customWidth="1"/>
    <col min="51" max="51" width="17.42578125" style="66" customWidth="1"/>
    <col min="52" max="52" width="9.85546875" style="66" customWidth="1"/>
    <col min="53" max="53" width="14.140625" style="66" customWidth="1"/>
    <col min="54" max="54" width="13.42578125" style="66" customWidth="1"/>
    <col min="55" max="55" width="17.140625" style="66" customWidth="1"/>
    <col min="56" max="56" width="21.140625" style="66" customWidth="1"/>
    <col min="57" max="57" width="9.85546875" style="66" customWidth="1"/>
    <col min="58" max="58" width="13.85546875" style="66" customWidth="1"/>
    <col min="59" max="59" width="16.140625" style="66" customWidth="1"/>
    <col min="60" max="60" width="13.85546875" style="66" customWidth="1"/>
    <col min="61" max="61" width="15.42578125" style="66" customWidth="1"/>
    <col min="62" max="62" width="9.85546875" style="66" customWidth="1"/>
    <col min="63" max="63" width="16.42578125" style="66" customWidth="1"/>
    <col min="64" max="64" width="15.7109375" style="66" customWidth="1"/>
    <col min="65" max="65" width="13" style="66" customWidth="1"/>
    <col min="66" max="16384" width="9.140625" style="66"/>
  </cols>
  <sheetData>
    <row r="1" spans="1:65" s="161" customFormat="1" ht="17.25" x14ac:dyDescent="0.25">
      <c r="A1" s="264" t="s">
        <v>30</v>
      </c>
      <c r="B1" s="264"/>
      <c r="C1" s="264"/>
      <c r="D1" s="264"/>
      <c r="E1" s="264"/>
      <c r="F1" s="264"/>
      <c r="G1" s="264"/>
      <c r="H1" s="158"/>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60"/>
    </row>
    <row r="2" spans="1:65" s="161" customFormat="1" ht="17.25" x14ac:dyDescent="0.25">
      <c r="A2" s="264" t="s">
        <v>251</v>
      </c>
      <c r="B2" s="264"/>
      <c r="C2" s="264"/>
      <c r="D2" s="264"/>
      <c r="E2" s="264"/>
      <c r="F2" s="264"/>
      <c r="G2" s="264"/>
      <c r="H2" s="158"/>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60"/>
    </row>
    <row r="3" spans="1:65" s="161" customFormat="1" ht="15.75" x14ac:dyDescent="0.25">
      <c r="A3" s="269" t="s">
        <v>345</v>
      </c>
      <c r="B3" s="269"/>
      <c r="C3" s="269"/>
      <c r="D3" s="269"/>
      <c r="E3" s="269"/>
      <c r="F3" s="269"/>
      <c r="G3" s="269"/>
      <c r="H3" s="158"/>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60"/>
    </row>
    <row r="4" spans="1:65" s="161" customFormat="1" ht="15.75" x14ac:dyDescent="0.25">
      <c r="A4" s="265" t="s">
        <v>318</v>
      </c>
      <c r="B4" s="265"/>
      <c r="C4" s="266" t="s">
        <v>464</v>
      </c>
      <c r="D4" s="266"/>
      <c r="E4" s="283" t="s">
        <v>238</v>
      </c>
      <c r="F4" s="284"/>
      <c r="G4" s="212" t="s">
        <v>466</v>
      </c>
      <c r="H4" s="158"/>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60"/>
    </row>
    <row r="5" spans="1:65" s="161" customFormat="1" ht="15.75" x14ac:dyDescent="0.25">
      <c r="A5" s="136"/>
      <c r="B5" s="162"/>
      <c r="C5" s="163"/>
      <c r="D5" s="162"/>
      <c r="E5" s="283" t="s">
        <v>239</v>
      </c>
      <c r="F5" s="284"/>
      <c r="G5" s="210" t="s">
        <v>471</v>
      </c>
      <c r="H5" s="164"/>
      <c r="I5" s="164"/>
      <c r="J5" s="164"/>
      <c r="K5" s="164"/>
      <c r="N5" s="165"/>
      <c r="R5" s="165"/>
      <c r="S5" s="165"/>
      <c r="T5" s="165"/>
      <c r="U5" s="165"/>
    </row>
    <row r="6" spans="1:65" s="161" customFormat="1" x14ac:dyDescent="0.25">
      <c r="A6" s="165"/>
      <c r="C6" s="166"/>
      <c r="E6" s="165"/>
      <c r="F6" s="165"/>
      <c r="G6" s="164"/>
      <c r="H6" s="164"/>
      <c r="I6" s="164"/>
      <c r="J6" s="164"/>
      <c r="K6" s="164"/>
      <c r="N6" s="165"/>
      <c r="R6" s="165"/>
      <c r="S6" s="165"/>
      <c r="T6" s="165"/>
      <c r="U6" s="165"/>
    </row>
    <row r="7" spans="1:65" s="161" customFormat="1" ht="25.5" customHeight="1" x14ac:dyDescent="0.25">
      <c r="A7" s="270" t="s">
        <v>31</v>
      </c>
      <c r="B7" s="270" t="s">
        <v>32</v>
      </c>
      <c r="C7" s="273" t="s">
        <v>33</v>
      </c>
      <c r="D7" s="270" t="s">
        <v>34</v>
      </c>
      <c r="E7" s="270" t="s">
        <v>319</v>
      </c>
      <c r="F7" s="270" t="s">
        <v>320</v>
      </c>
      <c r="G7" s="288" t="s">
        <v>364</v>
      </c>
      <c r="H7" s="267" t="s">
        <v>284</v>
      </c>
      <c r="I7" s="268"/>
      <c r="J7" s="267" t="s">
        <v>283</v>
      </c>
      <c r="K7" s="268"/>
      <c r="L7" s="285" t="s">
        <v>323</v>
      </c>
      <c r="M7" s="285" t="s">
        <v>321</v>
      </c>
      <c r="N7" s="285" t="s">
        <v>322</v>
      </c>
      <c r="O7" s="285" t="s">
        <v>373</v>
      </c>
      <c r="P7" s="296" t="s">
        <v>35</v>
      </c>
      <c r="Q7" s="297"/>
      <c r="R7" s="293" t="s">
        <v>375</v>
      </c>
      <c r="S7" s="293" t="s">
        <v>365</v>
      </c>
      <c r="T7" s="293" t="s">
        <v>367</v>
      </c>
      <c r="U7" s="293" t="s">
        <v>366</v>
      </c>
      <c r="V7" s="293" t="s">
        <v>368</v>
      </c>
      <c r="W7" s="279" t="s">
        <v>376</v>
      </c>
      <c r="X7" s="280"/>
      <c r="Y7" s="280"/>
      <c r="Z7" s="281"/>
      <c r="AA7" s="219" t="s">
        <v>310</v>
      </c>
      <c r="AB7" s="220"/>
      <c r="AC7" s="220"/>
      <c r="AD7" s="220"/>
      <c r="AE7" s="220"/>
      <c r="AF7" s="220"/>
      <c r="AG7" s="221"/>
      <c r="AH7" s="229" t="s">
        <v>178</v>
      </c>
      <c r="AI7" s="230"/>
      <c r="AJ7" s="230"/>
      <c r="AK7" s="230"/>
      <c r="AL7" s="230"/>
      <c r="AM7" s="230"/>
      <c r="AN7" s="231"/>
      <c r="AO7" s="253" t="s">
        <v>177</v>
      </c>
      <c r="AP7" s="254"/>
      <c r="AQ7" s="254"/>
      <c r="AR7" s="254"/>
      <c r="AS7" s="254"/>
      <c r="AT7" s="255"/>
      <c r="AU7" s="252" t="s">
        <v>316</v>
      </c>
      <c r="AV7" s="252"/>
      <c r="AW7" s="252"/>
      <c r="AX7" s="252"/>
      <c r="AY7" s="252"/>
      <c r="AZ7" s="226" t="s">
        <v>309</v>
      </c>
      <c r="BA7" s="227"/>
      <c r="BB7" s="227"/>
      <c r="BC7" s="227"/>
      <c r="BD7" s="228"/>
      <c r="BE7" s="219" t="s">
        <v>308</v>
      </c>
      <c r="BF7" s="220"/>
      <c r="BG7" s="220"/>
      <c r="BH7" s="220"/>
      <c r="BI7" s="221"/>
      <c r="BJ7" s="236" t="s">
        <v>307</v>
      </c>
      <c r="BK7" s="237"/>
      <c r="BL7" s="237"/>
      <c r="BM7" s="238"/>
    </row>
    <row r="8" spans="1:65" s="161" customFormat="1" ht="33" customHeight="1" x14ac:dyDescent="0.25">
      <c r="A8" s="271"/>
      <c r="B8" s="271"/>
      <c r="C8" s="274"/>
      <c r="D8" s="271"/>
      <c r="E8" s="271"/>
      <c r="F8" s="271"/>
      <c r="G8" s="289"/>
      <c r="H8" s="276" t="s">
        <v>370</v>
      </c>
      <c r="I8" s="276" t="s">
        <v>371</v>
      </c>
      <c r="J8" s="276" t="s">
        <v>372</v>
      </c>
      <c r="K8" s="276" t="s">
        <v>371</v>
      </c>
      <c r="L8" s="286"/>
      <c r="M8" s="286"/>
      <c r="N8" s="286"/>
      <c r="O8" s="294"/>
      <c r="P8" s="282" t="s">
        <v>476</v>
      </c>
      <c r="Q8" s="282" t="s">
        <v>374</v>
      </c>
      <c r="R8" s="293"/>
      <c r="S8" s="293"/>
      <c r="T8" s="293"/>
      <c r="U8" s="293"/>
      <c r="V8" s="293"/>
      <c r="W8" s="282" t="s">
        <v>304</v>
      </c>
      <c r="X8" s="282" t="s">
        <v>305</v>
      </c>
      <c r="Y8" s="282" t="s">
        <v>369</v>
      </c>
      <c r="Z8" s="282" t="s">
        <v>324</v>
      </c>
      <c r="AA8" s="246" t="s">
        <v>445</v>
      </c>
      <c r="AB8" s="257" t="s">
        <v>311</v>
      </c>
      <c r="AC8" s="257"/>
      <c r="AD8" s="257"/>
      <c r="AE8" s="246" t="s">
        <v>312</v>
      </c>
      <c r="AF8" s="246" t="s">
        <v>313</v>
      </c>
      <c r="AG8" s="246" t="s">
        <v>314</v>
      </c>
      <c r="AH8" s="232" t="s">
        <v>446</v>
      </c>
      <c r="AI8" s="235" t="s">
        <v>311</v>
      </c>
      <c r="AJ8" s="235"/>
      <c r="AK8" s="235"/>
      <c r="AL8" s="232" t="s">
        <v>312</v>
      </c>
      <c r="AM8" s="232" t="s">
        <v>313</v>
      </c>
      <c r="AN8" s="232" t="s">
        <v>315</v>
      </c>
      <c r="AO8" s="249" t="s">
        <v>446</v>
      </c>
      <c r="AP8" s="241" t="s">
        <v>311</v>
      </c>
      <c r="AQ8" s="241"/>
      <c r="AR8" s="241"/>
      <c r="AS8" s="249" t="s">
        <v>312</v>
      </c>
      <c r="AT8" s="249" t="s">
        <v>313</v>
      </c>
      <c r="AU8" s="225" t="s">
        <v>446</v>
      </c>
      <c r="AV8" s="167" t="s">
        <v>37</v>
      </c>
      <c r="AW8" s="252" t="s">
        <v>38</v>
      </c>
      <c r="AX8" s="252"/>
      <c r="AY8" s="261" t="s">
        <v>317</v>
      </c>
      <c r="AZ8" s="222" t="s">
        <v>446</v>
      </c>
      <c r="BA8" s="168" t="s">
        <v>37</v>
      </c>
      <c r="BB8" s="258" t="s">
        <v>38</v>
      </c>
      <c r="BC8" s="259"/>
      <c r="BD8" s="260"/>
      <c r="BE8" s="246" t="s">
        <v>446</v>
      </c>
      <c r="BF8" s="169" t="s">
        <v>37</v>
      </c>
      <c r="BG8" s="256" t="s">
        <v>38</v>
      </c>
      <c r="BH8" s="256"/>
      <c r="BI8" s="256"/>
      <c r="BJ8" s="243" t="s">
        <v>445</v>
      </c>
      <c r="BK8" s="170" t="s">
        <v>37</v>
      </c>
      <c r="BL8" s="240" t="s">
        <v>38</v>
      </c>
      <c r="BM8" s="240"/>
    </row>
    <row r="9" spans="1:65" s="161" customFormat="1" ht="27" customHeight="1" x14ac:dyDescent="0.25">
      <c r="A9" s="271"/>
      <c r="B9" s="271"/>
      <c r="C9" s="274"/>
      <c r="D9" s="271"/>
      <c r="E9" s="271"/>
      <c r="F9" s="271"/>
      <c r="G9" s="289"/>
      <c r="H9" s="277"/>
      <c r="I9" s="277"/>
      <c r="J9" s="277"/>
      <c r="K9" s="277"/>
      <c r="L9" s="286"/>
      <c r="M9" s="286"/>
      <c r="N9" s="286"/>
      <c r="O9" s="294"/>
      <c r="P9" s="282"/>
      <c r="Q9" s="282"/>
      <c r="R9" s="293"/>
      <c r="S9" s="293"/>
      <c r="T9" s="293"/>
      <c r="U9" s="293"/>
      <c r="V9" s="293"/>
      <c r="W9" s="282"/>
      <c r="X9" s="282"/>
      <c r="Y9" s="282"/>
      <c r="Z9" s="282"/>
      <c r="AA9" s="247"/>
      <c r="AB9" s="257" t="s">
        <v>39</v>
      </c>
      <c r="AC9" s="257"/>
      <c r="AD9" s="169" t="s">
        <v>41</v>
      </c>
      <c r="AE9" s="247"/>
      <c r="AF9" s="247"/>
      <c r="AG9" s="247"/>
      <c r="AH9" s="233"/>
      <c r="AI9" s="235" t="s">
        <v>39</v>
      </c>
      <c r="AJ9" s="235"/>
      <c r="AK9" s="171" t="s">
        <v>41</v>
      </c>
      <c r="AL9" s="233"/>
      <c r="AM9" s="233"/>
      <c r="AN9" s="233"/>
      <c r="AO9" s="250"/>
      <c r="AP9" s="241" t="s">
        <v>39</v>
      </c>
      <c r="AQ9" s="241"/>
      <c r="AR9" s="172" t="s">
        <v>41</v>
      </c>
      <c r="AS9" s="250"/>
      <c r="AT9" s="250"/>
      <c r="AU9" s="225"/>
      <c r="AV9" s="225" t="s">
        <v>39</v>
      </c>
      <c r="AW9" s="225" t="s">
        <v>39</v>
      </c>
      <c r="AX9" s="225" t="s">
        <v>40</v>
      </c>
      <c r="AY9" s="262"/>
      <c r="AZ9" s="223"/>
      <c r="BA9" s="239" t="s">
        <v>39</v>
      </c>
      <c r="BB9" s="239" t="s">
        <v>39</v>
      </c>
      <c r="BC9" s="239" t="s">
        <v>40</v>
      </c>
      <c r="BD9" s="239" t="s">
        <v>306</v>
      </c>
      <c r="BE9" s="247"/>
      <c r="BF9" s="257" t="s">
        <v>39</v>
      </c>
      <c r="BG9" s="257" t="s">
        <v>39</v>
      </c>
      <c r="BH9" s="257" t="s">
        <v>40</v>
      </c>
      <c r="BI9" s="257" t="s">
        <v>306</v>
      </c>
      <c r="BJ9" s="244"/>
      <c r="BK9" s="242" t="s">
        <v>39</v>
      </c>
      <c r="BL9" s="242" t="s">
        <v>39</v>
      </c>
      <c r="BM9" s="242" t="s">
        <v>40</v>
      </c>
    </row>
    <row r="10" spans="1:65" s="161" customFormat="1" ht="36" customHeight="1" x14ac:dyDescent="0.25">
      <c r="A10" s="272"/>
      <c r="B10" s="272"/>
      <c r="C10" s="275"/>
      <c r="D10" s="272"/>
      <c r="E10" s="272"/>
      <c r="F10" s="272"/>
      <c r="G10" s="290"/>
      <c r="H10" s="278"/>
      <c r="I10" s="278"/>
      <c r="J10" s="278"/>
      <c r="K10" s="278"/>
      <c r="L10" s="287"/>
      <c r="M10" s="287"/>
      <c r="N10" s="287"/>
      <c r="O10" s="294"/>
      <c r="P10" s="282"/>
      <c r="Q10" s="282"/>
      <c r="R10" s="293"/>
      <c r="S10" s="293"/>
      <c r="T10" s="293"/>
      <c r="U10" s="293"/>
      <c r="V10" s="293"/>
      <c r="W10" s="282"/>
      <c r="X10" s="282"/>
      <c r="Y10" s="282"/>
      <c r="Z10" s="282"/>
      <c r="AA10" s="248"/>
      <c r="AB10" s="173" t="s">
        <v>42</v>
      </c>
      <c r="AC10" s="173" t="s">
        <v>43</v>
      </c>
      <c r="AD10" s="173" t="s">
        <v>43</v>
      </c>
      <c r="AE10" s="248"/>
      <c r="AF10" s="248"/>
      <c r="AG10" s="248"/>
      <c r="AH10" s="234"/>
      <c r="AI10" s="174" t="s">
        <v>42</v>
      </c>
      <c r="AJ10" s="174" t="s">
        <v>43</v>
      </c>
      <c r="AK10" s="174" t="s">
        <v>43</v>
      </c>
      <c r="AL10" s="234"/>
      <c r="AM10" s="234"/>
      <c r="AN10" s="234"/>
      <c r="AO10" s="251"/>
      <c r="AP10" s="175" t="s">
        <v>42</v>
      </c>
      <c r="AQ10" s="175" t="s">
        <v>43</v>
      </c>
      <c r="AR10" s="175" t="s">
        <v>43</v>
      </c>
      <c r="AS10" s="251"/>
      <c r="AT10" s="251"/>
      <c r="AU10" s="225"/>
      <c r="AV10" s="225"/>
      <c r="AW10" s="225"/>
      <c r="AX10" s="225"/>
      <c r="AY10" s="263"/>
      <c r="AZ10" s="224"/>
      <c r="BA10" s="239"/>
      <c r="BB10" s="239"/>
      <c r="BC10" s="239"/>
      <c r="BD10" s="239"/>
      <c r="BE10" s="248"/>
      <c r="BF10" s="257"/>
      <c r="BG10" s="257"/>
      <c r="BH10" s="257"/>
      <c r="BI10" s="257"/>
      <c r="BJ10" s="245"/>
      <c r="BK10" s="242"/>
      <c r="BL10" s="242"/>
      <c r="BM10" s="242"/>
    </row>
    <row r="11" spans="1:65" x14ac:dyDescent="0.25">
      <c r="A11" s="299">
        <v>1</v>
      </c>
      <c r="B11" s="299"/>
      <c r="C11" s="176"/>
      <c r="D11" s="176"/>
      <c r="E11" s="177"/>
      <c r="F11" s="177"/>
      <c r="G11" s="178"/>
      <c r="H11" s="179"/>
      <c r="I11" s="106">
        <f>H11/3</f>
        <v>0</v>
      </c>
      <c r="J11" s="189"/>
      <c r="K11" s="106">
        <f>J11/3</f>
        <v>0</v>
      </c>
      <c r="L11" s="190"/>
      <c r="M11" s="190"/>
      <c r="N11" s="136"/>
      <c r="O11" s="189"/>
      <c r="P11" s="189"/>
      <c r="Q11" s="157">
        <f>P11/365</f>
        <v>0</v>
      </c>
      <c r="R11" s="116"/>
      <c r="S11" s="116"/>
      <c r="T11" s="116"/>
      <c r="U11" s="116"/>
      <c r="V11" s="116"/>
      <c r="W11" s="116"/>
      <c r="X11" s="116"/>
      <c r="Y11" s="116"/>
      <c r="Z11" s="116"/>
      <c r="AA11" s="101"/>
      <c r="AB11" s="105"/>
      <c r="AC11" s="105"/>
      <c r="AD11" s="105"/>
      <c r="AE11" s="105"/>
      <c r="AF11" s="101"/>
      <c r="AG11" s="105"/>
      <c r="AH11" s="101"/>
      <c r="AI11" s="105"/>
      <c r="AJ11" s="105"/>
      <c r="AK11" s="105"/>
      <c r="AL11" s="101"/>
      <c r="AM11" s="101"/>
      <c r="AN11" s="105"/>
      <c r="AO11" s="101"/>
      <c r="AP11" s="105"/>
      <c r="AQ11" s="105"/>
      <c r="AR11" s="105"/>
      <c r="AS11" s="101"/>
      <c r="AT11" s="101"/>
      <c r="AU11" s="101"/>
      <c r="AV11" s="105"/>
      <c r="AW11" s="105"/>
      <c r="AX11" s="105"/>
      <c r="AY11" s="105"/>
      <c r="AZ11" s="101"/>
      <c r="BA11" s="105"/>
      <c r="BB11" s="105"/>
      <c r="BC11" s="105"/>
      <c r="BD11" s="105"/>
      <c r="BE11" s="101"/>
      <c r="BF11" s="105"/>
      <c r="BG11" s="105"/>
      <c r="BH11" s="105"/>
      <c r="BI11" s="105"/>
      <c r="BJ11" s="101"/>
      <c r="BK11" s="105"/>
      <c r="BL11" s="105"/>
      <c r="BM11" s="105"/>
    </row>
    <row r="12" spans="1:65" x14ac:dyDescent="0.25">
      <c r="A12" s="300"/>
      <c r="B12" s="300"/>
      <c r="C12" s="180"/>
      <c r="D12" s="181"/>
      <c r="E12" s="182"/>
      <c r="F12" s="177"/>
      <c r="G12" s="178"/>
      <c r="H12" s="179"/>
      <c r="I12" s="106">
        <f t="shared" ref="I12:I41" si="0">H12/3</f>
        <v>0</v>
      </c>
      <c r="J12" s="189"/>
      <c r="K12" s="106">
        <f t="shared" ref="K12:K41" si="1">J12/3</f>
        <v>0</v>
      </c>
      <c r="L12" s="190"/>
      <c r="M12" s="190"/>
      <c r="N12" s="136"/>
      <c r="O12" s="189"/>
      <c r="P12" s="189"/>
      <c r="Q12" s="157">
        <f t="shared" ref="Q12:Q56" si="2">P12/365</f>
        <v>0</v>
      </c>
      <c r="R12" s="116"/>
      <c r="S12" s="116"/>
      <c r="T12" s="116"/>
      <c r="U12" s="116"/>
      <c r="V12" s="116"/>
      <c r="W12" s="116"/>
      <c r="X12" s="116"/>
      <c r="Y12" s="116"/>
      <c r="Z12" s="116"/>
      <c r="AA12" s="101"/>
      <c r="AB12" s="105"/>
      <c r="AC12" s="105"/>
      <c r="AD12" s="105"/>
      <c r="AE12" s="105"/>
      <c r="AF12" s="101"/>
      <c r="AG12" s="105"/>
      <c r="AH12" s="101"/>
      <c r="AI12" s="105"/>
      <c r="AJ12" s="105"/>
      <c r="AK12" s="105"/>
      <c r="AL12" s="101"/>
      <c r="AM12" s="101"/>
      <c r="AN12" s="105"/>
      <c r="AO12" s="101"/>
      <c r="AP12" s="105"/>
      <c r="AQ12" s="105"/>
      <c r="AR12" s="105"/>
      <c r="AS12" s="101"/>
      <c r="AT12" s="101"/>
      <c r="AU12" s="101"/>
      <c r="AV12" s="105"/>
      <c r="AW12" s="105"/>
      <c r="AX12" s="105"/>
      <c r="AY12" s="105"/>
      <c r="AZ12" s="101"/>
      <c r="BA12" s="105"/>
      <c r="BB12" s="105"/>
      <c r="BC12" s="105"/>
      <c r="BD12" s="105"/>
      <c r="BE12" s="101"/>
      <c r="BF12" s="105"/>
      <c r="BG12" s="105"/>
      <c r="BH12" s="105"/>
      <c r="BI12" s="105"/>
      <c r="BJ12" s="101"/>
      <c r="BK12" s="105"/>
      <c r="BL12" s="105"/>
      <c r="BM12" s="105"/>
    </row>
    <row r="13" spans="1:65" x14ac:dyDescent="0.25">
      <c r="A13" s="300"/>
      <c r="B13" s="300"/>
      <c r="C13" s="180"/>
      <c r="D13" s="180"/>
      <c r="E13" s="182"/>
      <c r="F13" s="177"/>
      <c r="G13" s="178"/>
      <c r="H13" s="179"/>
      <c r="I13" s="106">
        <f t="shared" si="0"/>
        <v>0</v>
      </c>
      <c r="J13" s="189"/>
      <c r="K13" s="106">
        <f t="shared" si="1"/>
        <v>0</v>
      </c>
      <c r="L13" s="190"/>
      <c r="M13" s="190"/>
      <c r="N13" s="136"/>
      <c r="O13" s="189"/>
      <c r="P13" s="189"/>
      <c r="Q13" s="157">
        <f t="shared" si="2"/>
        <v>0</v>
      </c>
      <c r="R13" s="116"/>
      <c r="S13" s="116"/>
      <c r="T13" s="116"/>
      <c r="U13" s="116"/>
      <c r="V13" s="116"/>
      <c r="W13" s="116"/>
      <c r="X13" s="116"/>
      <c r="Y13" s="116"/>
      <c r="Z13" s="116"/>
      <c r="AA13" s="101"/>
      <c r="AB13" s="105"/>
      <c r="AC13" s="105"/>
      <c r="AD13" s="105"/>
      <c r="AE13" s="105"/>
      <c r="AF13" s="101"/>
      <c r="AG13" s="105"/>
      <c r="AH13" s="101"/>
      <c r="AI13" s="105"/>
      <c r="AJ13" s="105"/>
      <c r="AK13" s="105"/>
      <c r="AL13" s="101"/>
      <c r="AM13" s="101"/>
      <c r="AN13" s="105"/>
      <c r="AO13" s="101"/>
      <c r="AP13" s="105"/>
      <c r="AQ13" s="105"/>
      <c r="AR13" s="105"/>
      <c r="AS13" s="101"/>
      <c r="AT13" s="101"/>
      <c r="AU13" s="101"/>
      <c r="AV13" s="105"/>
      <c r="AW13" s="105"/>
      <c r="AX13" s="105"/>
      <c r="AY13" s="105"/>
      <c r="AZ13" s="101"/>
      <c r="BA13" s="105"/>
      <c r="BB13" s="105"/>
      <c r="BC13" s="105"/>
      <c r="BD13" s="105"/>
      <c r="BE13" s="101"/>
      <c r="BF13" s="105"/>
      <c r="BG13" s="105"/>
      <c r="BH13" s="105"/>
      <c r="BI13" s="105"/>
      <c r="BJ13" s="101"/>
      <c r="BK13" s="105"/>
      <c r="BL13" s="105"/>
      <c r="BM13" s="105"/>
    </row>
    <row r="14" spans="1:65" x14ac:dyDescent="0.25">
      <c r="A14" s="300"/>
      <c r="B14" s="300"/>
      <c r="C14" s="180"/>
      <c r="D14" s="180"/>
      <c r="E14" s="182"/>
      <c r="F14" s="177"/>
      <c r="G14" s="178"/>
      <c r="H14" s="179"/>
      <c r="I14" s="106">
        <f t="shared" si="0"/>
        <v>0</v>
      </c>
      <c r="J14" s="189"/>
      <c r="K14" s="106">
        <f t="shared" si="1"/>
        <v>0</v>
      </c>
      <c r="L14" s="190"/>
      <c r="M14" s="190"/>
      <c r="N14" s="136"/>
      <c r="O14" s="189"/>
      <c r="P14" s="189"/>
      <c r="Q14" s="157">
        <f t="shared" si="2"/>
        <v>0</v>
      </c>
      <c r="R14" s="116"/>
      <c r="S14" s="116"/>
      <c r="T14" s="116"/>
      <c r="U14" s="116"/>
      <c r="V14" s="116"/>
      <c r="W14" s="116"/>
      <c r="X14" s="116"/>
      <c r="Y14" s="116"/>
      <c r="Z14" s="116"/>
      <c r="AA14" s="101"/>
      <c r="AB14" s="105"/>
      <c r="AC14" s="105"/>
      <c r="AD14" s="105"/>
      <c r="AE14" s="105"/>
      <c r="AF14" s="101"/>
      <c r="AG14" s="105"/>
      <c r="AH14" s="101"/>
      <c r="AI14" s="105"/>
      <c r="AJ14" s="105"/>
      <c r="AK14" s="105"/>
      <c r="AL14" s="101"/>
      <c r="AM14" s="101"/>
      <c r="AN14" s="105"/>
      <c r="AO14" s="101"/>
      <c r="AP14" s="105"/>
      <c r="AQ14" s="105"/>
      <c r="AR14" s="105"/>
      <c r="AS14" s="101"/>
      <c r="AT14" s="101"/>
      <c r="AU14" s="101"/>
      <c r="AV14" s="105"/>
      <c r="AW14" s="105"/>
      <c r="AX14" s="105"/>
      <c r="AY14" s="105"/>
      <c r="AZ14" s="101"/>
      <c r="BA14" s="105"/>
      <c r="BB14" s="105"/>
      <c r="BC14" s="105"/>
      <c r="BD14" s="105"/>
      <c r="BE14" s="101"/>
      <c r="BF14" s="105"/>
      <c r="BG14" s="105"/>
      <c r="BH14" s="105"/>
      <c r="BI14" s="105"/>
      <c r="BJ14" s="101"/>
      <c r="BK14" s="105"/>
      <c r="BL14" s="105"/>
      <c r="BM14" s="105"/>
    </row>
    <row r="15" spans="1:65" x14ac:dyDescent="0.25">
      <c r="A15" s="300"/>
      <c r="B15" s="300"/>
      <c r="C15" s="180"/>
      <c r="D15" s="180"/>
      <c r="E15" s="182"/>
      <c r="F15" s="177"/>
      <c r="G15" s="178"/>
      <c r="H15" s="179"/>
      <c r="I15" s="106">
        <f t="shared" si="0"/>
        <v>0</v>
      </c>
      <c r="J15" s="189"/>
      <c r="K15" s="106">
        <f t="shared" si="1"/>
        <v>0</v>
      </c>
      <c r="L15" s="190"/>
      <c r="M15" s="190"/>
      <c r="N15" s="136"/>
      <c r="O15" s="189"/>
      <c r="P15" s="189"/>
      <c r="Q15" s="157">
        <f t="shared" si="2"/>
        <v>0</v>
      </c>
      <c r="R15" s="116"/>
      <c r="S15" s="116"/>
      <c r="T15" s="116"/>
      <c r="U15" s="116"/>
      <c r="V15" s="116"/>
      <c r="W15" s="116"/>
      <c r="X15" s="116"/>
      <c r="Y15" s="116"/>
      <c r="Z15" s="116"/>
      <c r="AA15" s="101"/>
      <c r="AB15" s="105"/>
      <c r="AC15" s="105"/>
      <c r="AD15" s="105"/>
      <c r="AE15" s="105"/>
      <c r="AF15" s="101"/>
      <c r="AG15" s="105"/>
      <c r="AH15" s="101"/>
      <c r="AI15" s="105"/>
      <c r="AJ15" s="105"/>
      <c r="AK15" s="105"/>
      <c r="AL15" s="101"/>
      <c r="AM15" s="101"/>
      <c r="AN15" s="105"/>
      <c r="AO15" s="101"/>
      <c r="AP15" s="105"/>
      <c r="AQ15" s="105"/>
      <c r="AR15" s="105"/>
      <c r="AS15" s="101"/>
      <c r="AT15" s="101"/>
      <c r="AU15" s="101"/>
      <c r="AV15" s="105"/>
      <c r="AW15" s="105"/>
      <c r="AX15" s="105"/>
      <c r="AY15" s="105"/>
      <c r="AZ15" s="101"/>
      <c r="BA15" s="105"/>
      <c r="BB15" s="105"/>
      <c r="BC15" s="105"/>
      <c r="BD15" s="105"/>
      <c r="BE15" s="101"/>
      <c r="BF15" s="105"/>
      <c r="BG15" s="105"/>
      <c r="BH15" s="105"/>
      <c r="BI15" s="105"/>
      <c r="BJ15" s="101"/>
      <c r="BK15" s="105"/>
      <c r="BL15" s="105"/>
      <c r="BM15" s="105"/>
    </row>
    <row r="16" spans="1:65" x14ac:dyDescent="0.25">
      <c r="A16" s="300"/>
      <c r="B16" s="300"/>
      <c r="C16" s="180"/>
      <c r="D16" s="180"/>
      <c r="E16" s="182"/>
      <c r="F16" s="177"/>
      <c r="G16" s="178"/>
      <c r="H16" s="179"/>
      <c r="I16" s="106">
        <f t="shared" si="0"/>
        <v>0</v>
      </c>
      <c r="J16" s="189"/>
      <c r="K16" s="106">
        <f t="shared" si="1"/>
        <v>0</v>
      </c>
      <c r="L16" s="190"/>
      <c r="M16" s="190"/>
      <c r="N16" s="136"/>
      <c r="O16" s="189"/>
      <c r="P16" s="189"/>
      <c r="Q16" s="157">
        <f t="shared" si="2"/>
        <v>0</v>
      </c>
      <c r="R16" s="116"/>
      <c r="S16" s="116"/>
      <c r="T16" s="116"/>
      <c r="U16" s="116"/>
      <c r="V16" s="116"/>
      <c r="W16" s="116"/>
      <c r="X16" s="116"/>
      <c r="Y16" s="116"/>
      <c r="Z16" s="116"/>
      <c r="AA16" s="101"/>
      <c r="AB16" s="105"/>
      <c r="AC16" s="105"/>
      <c r="AD16" s="105"/>
      <c r="AE16" s="105"/>
      <c r="AF16" s="101"/>
      <c r="AG16" s="105"/>
      <c r="AH16" s="101"/>
      <c r="AI16" s="105"/>
      <c r="AJ16" s="105"/>
      <c r="AK16" s="105"/>
      <c r="AL16" s="101"/>
      <c r="AM16" s="101"/>
      <c r="AN16" s="105"/>
      <c r="AO16" s="101"/>
      <c r="AP16" s="105"/>
      <c r="AQ16" s="105"/>
      <c r="AR16" s="105"/>
      <c r="AS16" s="101"/>
      <c r="AT16" s="101"/>
      <c r="AU16" s="101"/>
      <c r="AV16" s="105"/>
      <c r="AW16" s="105"/>
      <c r="AX16" s="105"/>
      <c r="AY16" s="105"/>
      <c r="AZ16" s="101"/>
      <c r="BA16" s="105"/>
      <c r="BB16" s="105"/>
      <c r="BC16" s="105"/>
      <c r="BD16" s="105"/>
      <c r="BE16" s="101"/>
      <c r="BF16" s="105"/>
      <c r="BG16" s="105"/>
      <c r="BH16" s="105"/>
      <c r="BI16" s="105"/>
      <c r="BJ16" s="101"/>
      <c r="BK16" s="105"/>
      <c r="BL16" s="105"/>
      <c r="BM16" s="105"/>
    </row>
    <row r="17" spans="1:65" x14ac:dyDescent="0.25">
      <c r="A17" s="300"/>
      <c r="B17" s="300"/>
      <c r="C17" s="180"/>
      <c r="D17" s="180"/>
      <c r="E17" s="182"/>
      <c r="F17" s="177"/>
      <c r="G17" s="178"/>
      <c r="H17" s="179"/>
      <c r="I17" s="106">
        <f t="shared" si="0"/>
        <v>0</v>
      </c>
      <c r="J17" s="189"/>
      <c r="K17" s="106">
        <f t="shared" si="1"/>
        <v>0</v>
      </c>
      <c r="L17" s="190"/>
      <c r="M17" s="190"/>
      <c r="N17" s="136"/>
      <c r="O17" s="189"/>
      <c r="P17" s="189"/>
      <c r="Q17" s="157">
        <f t="shared" si="2"/>
        <v>0</v>
      </c>
      <c r="R17" s="116"/>
      <c r="S17" s="116"/>
      <c r="T17" s="116"/>
      <c r="U17" s="116"/>
      <c r="V17" s="116"/>
      <c r="W17" s="116"/>
      <c r="X17" s="116"/>
      <c r="Y17" s="116"/>
      <c r="Z17" s="116"/>
      <c r="AA17" s="101"/>
      <c r="AB17" s="105"/>
      <c r="AC17" s="105"/>
      <c r="AD17" s="105"/>
      <c r="AE17" s="105"/>
      <c r="AF17" s="101"/>
      <c r="AG17" s="105"/>
      <c r="AH17" s="101"/>
      <c r="AI17" s="105"/>
      <c r="AJ17" s="105"/>
      <c r="AK17" s="105"/>
      <c r="AL17" s="101"/>
      <c r="AM17" s="101"/>
      <c r="AN17" s="105"/>
      <c r="AO17" s="101"/>
      <c r="AP17" s="105"/>
      <c r="AQ17" s="105"/>
      <c r="AR17" s="105"/>
      <c r="AS17" s="101"/>
      <c r="AT17" s="101"/>
      <c r="AU17" s="101"/>
      <c r="AV17" s="105"/>
      <c r="AW17" s="105"/>
      <c r="AX17" s="105"/>
      <c r="AY17" s="105"/>
      <c r="AZ17" s="101"/>
      <c r="BA17" s="105"/>
      <c r="BB17" s="105"/>
      <c r="BC17" s="105"/>
      <c r="BD17" s="105"/>
      <c r="BE17" s="101"/>
      <c r="BF17" s="105"/>
      <c r="BG17" s="105"/>
      <c r="BH17" s="105"/>
      <c r="BI17" s="105"/>
      <c r="BJ17" s="101"/>
      <c r="BK17" s="105"/>
      <c r="BL17" s="105"/>
      <c r="BM17" s="105"/>
    </row>
    <row r="18" spans="1:65" x14ac:dyDescent="0.25">
      <c r="A18" s="300"/>
      <c r="B18" s="300"/>
      <c r="C18" s="180"/>
      <c r="D18" s="180"/>
      <c r="E18" s="182"/>
      <c r="F18" s="177"/>
      <c r="G18" s="178"/>
      <c r="H18" s="179"/>
      <c r="I18" s="106">
        <f t="shared" si="0"/>
        <v>0</v>
      </c>
      <c r="J18" s="189"/>
      <c r="K18" s="106">
        <f t="shared" si="1"/>
        <v>0</v>
      </c>
      <c r="L18" s="190"/>
      <c r="M18" s="190"/>
      <c r="N18" s="136"/>
      <c r="O18" s="189"/>
      <c r="P18" s="189"/>
      <c r="Q18" s="157">
        <f t="shared" si="2"/>
        <v>0</v>
      </c>
      <c r="R18" s="116"/>
      <c r="S18" s="116"/>
      <c r="T18" s="116"/>
      <c r="U18" s="116"/>
      <c r="V18" s="116"/>
      <c r="W18" s="116"/>
      <c r="X18" s="116"/>
      <c r="Y18" s="116"/>
      <c r="Z18" s="116"/>
      <c r="AA18" s="101"/>
      <c r="AB18" s="105"/>
      <c r="AC18" s="105"/>
      <c r="AD18" s="105"/>
      <c r="AE18" s="105"/>
      <c r="AF18" s="101"/>
      <c r="AG18" s="105"/>
      <c r="AH18" s="101"/>
      <c r="AI18" s="105"/>
      <c r="AJ18" s="105"/>
      <c r="AK18" s="105"/>
      <c r="AL18" s="101"/>
      <c r="AM18" s="101"/>
      <c r="AN18" s="105"/>
      <c r="AO18" s="101"/>
      <c r="AP18" s="105"/>
      <c r="AQ18" s="105"/>
      <c r="AR18" s="105"/>
      <c r="AS18" s="101"/>
      <c r="AT18" s="101"/>
      <c r="AU18" s="101"/>
      <c r="AV18" s="105"/>
      <c r="AW18" s="105"/>
      <c r="AX18" s="105"/>
      <c r="AY18" s="105"/>
      <c r="AZ18" s="101"/>
      <c r="BA18" s="105"/>
      <c r="BB18" s="105"/>
      <c r="BC18" s="105"/>
      <c r="BD18" s="105"/>
      <c r="BE18" s="101"/>
      <c r="BF18" s="105"/>
      <c r="BG18" s="105"/>
      <c r="BH18" s="105"/>
      <c r="BI18" s="105"/>
      <c r="BJ18" s="101"/>
      <c r="BK18" s="105"/>
      <c r="BL18" s="105"/>
      <c r="BM18" s="105"/>
    </row>
    <row r="19" spans="1:65" x14ac:dyDescent="0.25">
      <c r="A19" s="301"/>
      <c r="B19" s="301"/>
      <c r="C19" s="161"/>
      <c r="D19" s="162"/>
      <c r="E19" s="182"/>
      <c r="F19" s="177"/>
      <c r="G19" s="178"/>
      <c r="H19" s="179"/>
      <c r="I19" s="106">
        <f t="shared" si="0"/>
        <v>0</v>
      </c>
      <c r="J19" s="189"/>
      <c r="K19" s="106">
        <f t="shared" si="1"/>
        <v>0</v>
      </c>
      <c r="L19" s="190"/>
      <c r="M19" s="190"/>
      <c r="N19" s="136"/>
      <c r="O19" s="189"/>
      <c r="P19" s="189"/>
      <c r="Q19" s="157">
        <f t="shared" si="2"/>
        <v>0</v>
      </c>
      <c r="R19" s="116"/>
      <c r="S19" s="116"/>
      <c r="T19" s="116"/>
      <c r="U19" s="116"/>
      <c r="V19" s="116"/>
      <c r="W19" s="116"/>
      <c r="X19" s="116"/>
      <c r="Y19" s="116"/>
      <c r="Z19" s="116"/>
      <c r="AA19" s="101"/>
      <c r="AB19" s="105"/>
      <c r="AC19" s="105"/>
      <c r="AD19" s="105"/>
      <c r="AE19" s="105"/>
      <c r="AF19" s="101"/>
      <c r="AG19" s="105"/>
      <c r="AH19" s="101"/>
      <c r="AI19" s="105"/>
      <c r="AJ19" s="105"/>
      <c r="AK19" s="105"/>
      <c r="AL19" s="101"/>
      <c r="AM19" s="101"/>
      <c r="AN19" s="105"/>
      <c r="AO19" s="101"/>
      <c r="AP19" s="105"/>
      <c r="AQ19" s="105"/>
      <c r="AR19" s="105"/>
      <c r="AS19" s="101"/>
      <c r="AT19" s="101"/>
      <c r="AU19" s="101"/>
      <c r="AV19" s="105"/>
      <c r="AW19" s="105"/>
      <c r="AX19" s="105"/>
      <c r="AY19" s="105"/>
      <c r="AZ19" s="101"/>
      <c r="BA19" s="105"/>
      <c r="BB19" s="105"/>
      <c r="BC19" s="105"/>
      <c r="BD19" s="105"/>
      <c r="BE19" s="101"/>
      <c r="BF19" s="105"/>
      <c r="BG19" s="105"/>
      <c r="BH19" s="105"/>
      <c r="BI19" s="105"/>
      <c r="BJ19" s="101"/>
      <c r="BK19" s="105"/>
      <c r="BL19" s="105"/>
      <c r="BM19" s="105"/>
    </row>
    <row r="20" spans="1:65" x14ac:dyDescent="0.25">
      <c r="A20" s="299">
        <v>2</v>
      </c>
      <c r="B20" s="299"/>
      <c r="C20" s="162"/>
      <c r="D20" s="162"/>
      <c r="E20" s="182"/>
      <c r="F20" s="177"/>
      <c r="G20" s="178"/>
      <c r="H20" s="179"/>
      <c r="I20" s="106">
        <f t="shared" si="0"/>
        <v>0</v>
      </c>
      <c r="J20" s="189"/>
      <c r="K20" s="106">
        <f t="shared" si="1"/>
        <v>0</v>
      </c>
      <c r="L20" s="190"/>
      <c r="M20" s="190"/>
      <c r="N20" s="136"/>
      <c r="O20" s="189"/>
      <c r="P20" s="189"/>
      <c r="Q20" s="157">
        <f t="shared" si="2"/>
        <v>0</v>
      </c>
      <c r="R20" s="116"/>
      <c r="S20" s="116"/>
      <c r="T20" s="116"/>
      <c r="U20" s="116"/>
      <c r="V20" s="116"/>
      <c r="W20" s="116"/>
      <c r="X20" s="116"/>
      <c r="Y20" s="116"/>
      <c r="Z20" s="116"/>
      <c r="AA20" s="101"/>
      <c r="AB20" s="105"/>
      <c r="AC20" s="105"/>
      <c r="AD20" s="105"/>
      <c r="AE20" s="105"/>
      <c r="AF20" s="101"/>
      <c r="AG20" s="105"/>
      <c r="AH20" s="101"/>
      <c r="AI20" s="105"/>
      <c r="AJ20" s="105"/>
      <c r="AK20" s="105"/>
      <c r="AL20" s="101"/>
      <c r="AM20" s="101"/>
      <c r="AN20" s="105"/>
      <c r="AO20" s="101"/>
      <c r="AP20" s="105"/>
      <c r="AQ20" s="105"/>
      <c r="AR20" s="105"/>
      <c r="AS20" s="101"/>
      <c r="AT20" s="101"/>
      <c r="AU20" s="101"/>
      <c r="AV20" s="105"/>
      <c r="AW20" s="105"/>
      <c r="AX20" s="105"/>
      <c r="AY20" s="105"/>
      <c r="AZ20" s="101"/>
      <c r="BA20" s="105"/>
      <c r="BB20" s="105"/>
      <c r="BC20" s="105"/>
      <c r="BD20" s="105"/>
      <c r="BE20" s="101"/>
      <c r="BF20" s="105"/>
      <c r="BG20" s="105"/>
      <c r="BH20" s="105"/>
      <c r="BI20" s="105"/>
      <c r="BJ20" s="101"/>
      <c r="BK20" s="105"/>
      <c r="BL20" s="105"/>
      <c r="BM20" s="105"/>
    </row>
    <row r="21" spans="1:65" x14ac:dyDescent="0.25">
      <c r="A21" s="300"/>
      <c r="B21" s="300"/>
      <c r="C21" s="176"/>
      <c r="D21" s="176"/>
      <c r="E21" s="177"/>
      <c r="F21" s="177"/>
      <c r="G21" s="178"/>
      <c r="H21" s="179"/>
      <c r="I21" s="106">
        <f t="shared" si="0"/>
        <v>0</v>
      </c>
      <c r="J21" s="189"/>
      <c r="K21" s="106">
        <f t="shared" si="1"/>
        <v>0</v>
      </c>
      <c r="L21" s="190"/>
      <c r="M21" s="190"/>
      <c r="N21" s="136"/>
      <c r="O21" s="189"/>
      <c r="P21" s="189"/>
      <c r="Q21" s="157">
        <f t="shared" si="2"/>
        <v>0</v>
      </c>
      <c r="R21" s="116"/>
      <c r="S21" s="116"/>
      <c r="T21" s="116"/>
      <c r="U21" s="116"/>
      <c r="V21" s="116"/>
      <c r="W21" s="116"/>
      <c r="X21" s="116"/>
      <c r="Y21" s="116"/>
      <c r="Z21" s="116"/>
      <c r="AA21" s="101"/>
      <c r="AB21" s="105"/>
      <c r="AC21" s="105"/>
      <c r="AD21" s="105"/>
      <c r="AE21" s="105"/>
      <c r="AF21" s="101"/>
      <c r="AG21" s="105"/>
      <c r="AH21" s="101"/>
      <c r="AI21" s="105"/>
      <c r="AJ21" s="105"/>
      <c r="AK21" s="105"/>
      <c r="AL21" s="101"/>
      <c r="AM21" s="101"/>
      <c r="AN21" s="105"/>
      <c r="AO21" s="101"/>
      <c r="AP21" s="105"/>
      <c r="AQ21" s="105"/>
      <c r="AR21" s="105"/>
      <c r="AS21" s="101"/>
      <c r="AT21" s="101"/>
      <c r="AU21" s="101"/>
      <c r="AV21" s="105"/>
      <c r="AW21" s="105"/>
      <c r="AX21" s="105"/>
      <c r="AY21" s="105"/>
      <c r="AZ21" s="101"/>
      <c r="BA21" s="105"/>
      <c r="BB21" s="105"/>
      <c r="BC21" s="105"/>
      <c r="BD21" s="105"/>
      <c r="BE21" s="101"/>
      <c r="BF21" s="105"/>
      <c r="BG21" s="105"/>
      <c r="BH21" s="105"/>
      <c r="BI21" s="105"/>
      <c r="BJ21" s="101"/>
      <c r="BK21" s="105"/>
      <c r="BL21" s="105"/>
      <c r="BM21" s="105"/>
    </row>
    <row r="22" spans="1:65" x14ac:dyDescent="0.25">
      <c r="A22" s="300"/>
      <c r="B22" s="300"/>
      <c r="C22" s="176"/>
      <c r="D22" s="176"/>
      <c r="E22" s="177"/>
      <c r="F22" s="177"/>
      <c r="G22" s="178"/>
      <c r="H22" s="179"/>
      <c r="I22" s="106">
        <f t="shared" si="0"/>
        <v>0</v>
      </c>
      <c r="J22" s="189"/>
      <c r="K22" s="106">
        <f t="shared" si="1"/>
        <v>0</v>
      </c>
      <c r="L22" s="190"/>
      <c r="M22" s="190"/>
      <c r="N22" s="136"/>
      <c r="O22" s="189"/>
      <c r="P22" s="189"/>
      <c r="Q22" s="157">
        <f t="shared" si="2"/>
        <v>0</v>
      </c>
      <c r="R22" s="116"/>
      <c r="S22" s="116"/>
      <c r="T22" s="116"/>
      <c r="U22" s="116"/>
      <c r="V22" s="116"/>
      <c r="W22" s="116"/>
      <c r="X22" s="116"/>
      <c r="Y22" s="116"/>
      <c r="Z22" s="116"/>
      <c r="AA22" s="101"/>
      <c r="AB22" s="105"/>
      <c r="AC22" s="105"/>
      <c r="AD22" s="105"/>
      <c r="AE22" s="105"/>
      <c r="AF22" s="101"/>
      <c r="AG22" s="105"/>
      <c r="AH22" s="101"/>
      <c r="AI22" s="105"/>
      <c r="AJ22" s="105"/>
      <c r="AK22" s="105"/>
      <c r="AL22" s="101"/>
      <c r="AM22" s="101"/>
      <c r="AN22" s="105"/>
      <c r="AO22" s="101"/>
      <c r="AP22" s="105"/>
      <c r="AQ22" s="105"/>
      <c r="AR22" s="105"/>
      <c r="AS22" s="101"/>
      <c r="AT22" s="101"/>
      <c r="AU22" s="101"/>
      <c r="AV22" s="105"/>
      <c r="AW22" s="105"/>
      <c r="AX22" s="105"/>
      <c r="AY22" s="105"/>
      <c r="AZ22" s="101"/>
      <c r="BA22" s="105"/>
      <c r="BB22" s="105"/>
      <c r="BC22" s="105"/>
      <c r="BD22" s="105"/>
      <c r="BE22" s="101"/>
      <c r="BF22" s="105"/>
      <c r="BG22" s="105"/>
      <c r="BH22" s="105"/>
      <c r="BI22" s="105"/>
      <c r="BJ22" s="101"/>
      <c r="BK22" s="105"/>
      <c r="BL22" s="105"/>
      <c r="BM22" s="105"/>
    </row>
    <row r="23" spans="1:65" x14ac:dyDescent="0.25">
      <c r="A23" s="301"/>
      <c r="B23" s="301"/>
      <c r="C23" s="176"/>
      <c r="D23" s="176"/>
      <c r="E23" s="177"/>
      <c r="F23" s="177"/>
      <c r="G23" s="178"/>
      <c r="H23" s="179"/>
      <c r="I23" s="106">
        <f t="shared" si="0"/>
        <v>0</v>
      </c>
      <c r="J23" s="189"/>
      <c r="K23" s="106">
        <f t="shared" si="1"/>
        <v>0</v>
      </c>
      <c r="L23" s="190"/>
      <c r="M23" s="190"/>
      <c r="N23" s="136"/>
      <c r="O23" s="189"/>
      <c r="P23" s="189"/>
      <c r="Q23" s="157">
        <f t="shared" si="2"/>
        <v>0</v>
      </c>
      <c r="R23" s="116"/>
      <c r="S23" s="116"/>
      <c r="T23" s="116"/>
      <c r="U23" s="116"/>
      <c r="V23" s="116"/>
      <c r="W23" s="116"/>
      <c r="X23" s="116"/>
      <c r="Y23" s="116"/>
      <c r="Z23" s="116"/>
      <c r="AA23" s="101"/>
      <c r="AB23" s="105"/>
      <c r="AC23" s="105"/>
      <c r="AD23" s="105"/>
      <c r="AE23" s="105"/>
      <c r="AF23" s="101"/>
      <c r="AG23" s="105"/>
      <c r="AH23" s="101"/>
      <c r="AI23" s="105"/>
      <c r="AJ23" s="105"/>
      <c r="AK23" s="105"/>
      <c r="AL23" s="101"/>
      <c r="AM23" s="101"/>
      <c r="AN23" s="105"/>
      <c r="AO23" s="101"/>
      <c r="AP23" s="105"/>
      <c r="AQ23" s="105"/>
      <c r="AR23" s="105"/>
      <c r="AS23" s="101"/>
      <c r="AT23" s="101"/>
      <c r="AU23" s="101"/>
      <c r="AV23" s="105"/>
      <c r="AW23" s="105"/>
      <c r="AX23" s="105"/>
      <c r="AY23" s="105"/>
      <c r="AZ23" s="101"/>
      <c r="BA23" s="105"/>
      <c r="BB23" s="105"/>
      <c r="BC23" s="105"/>
      <c r="BD23" s="105"/>
      <c r="BE23" s="101"/>
      <c r="BF23" s="105"/>
      <c r="BG23" s="105"/>
      <c r="BH23" s="105"/>
      <c r="BI23" s="105"/>
      <c r="BJ23" s="101"/>
      <c r="BK23" s="105"/>
      <c r="BL23" s="105"/>
      <c r="BM23" s="105"/>
    </row>
    <row r="24" spans="1:65" x14ac:dyDescent="0.25">
      <c r="A24" s="299">
        <v>3</v>
      </c>
      <c r="B24" s="299"/>
      <c r="C24" s="183"/>
      <c r="D24" s="184"/>
      <c r="E24" s="177"/>
      <c r="F24" s="182"/>
      <c r="G24" s="178"/>
      <c r="H24" s="179"/>
      <c r="I24" s="106">
        <f t="shared" si="0"/>
        <v>0</v>
      </c>
      <c r="J24" s="189"/>
      <c r="K24" s="106">
        <f t="shared" si="1"/>
        <v>0</v>
      </c>
      <c r="L24" s="190"/>
      <c r="M24" s="190"/>
      <c r="N24" s="136"/>
      <c r="O24" s="189"/>
      <c r="P24" s="189"/>
      <c r="Q24" s="157">
        <f t="shared" si="2"/>
        <v>0</v>
      </c>
      <c r="R24" s="116"/>
      <c r="S24" s="116"/>
      <c r="T24" s="116"/>
      <c r="U24" s="116"/>
      <c r="V24" s="116"/>
      <c r="W24" s="116"/>
      <c r="X24" s="116"/>
      <c r="Y24" s="116"/>
      <c r="Z24" s="116"/>
      <c r="AA24" s="101"/>
      <c r="AB24" s="105"/>
      <c r="AC24" s="105"/>
      <c r="AD24" s="105"/>
      <c r="AE24" s="105"/>
      <c r="AF24" s="101"/>
      <c r="AG24" s="105"/>
      <c r="AH24" s="101"/>
      <c r="AI24" s="105"/>
      <c r="AJ24" s="105"/>
      <c r="AK24" s="105"/>
      <c r="AL24" s="101"/>
      <c r="AM24" s="101"/>
      <c r="AN24" s="105"/>
      <c r="AO24" s="101"/>
      <c r="AP24" s="105"/>
      <c r="AQ24" s="105"/>
      <c r="AR24" s="105"/>
      <c r="AS24" s="101"/>
      <c r="AT24" s="101"/>
      <c r="AU24" s="101"/>
      <c r="AV24" s="105"/>
      <c r="AW24" s="105"/>
      <c r="AX24" s="105"/>
      <c r="AY24" s="105"/>
      <c r="AZ24" s="101"/>
      <c r="BA24" s="105"/>
      <c r="BB24" s="105"/>
      <c r="BC24" s="105"/>
      <c r="BD24" s="105"/>
      <c r="BE24" s="101"/>
      <c r="BF24" s="105"/>
      <c r="BG24" s="105"/>
      <c r="BH24" s="105"/>
      <c r="BI24" s="105"/>
      <c r="BJ24" s="101"/>
      <c r="BK24" s="105"/>
      <c r="BL24" s="105"/>
      <c r="BM24" s="105"/>
    </row>
    <row r="25" spans="1:65" x14ac:dyDescent="0.25">
      <c r="A25" s="300"/>
      <c r="B25" s="300"/>
      <c r="C25" s="183"/>
      <c r="D25" s="185"/>
      <c r="E25" s="177"/>
      <c r="F25" s="182"/>
      <c r="G25" s="178"/>
      <c r="H25" s="179"/>
      <c r="I25" s="106">
        <f t="shared" si="0"/>
        <v>0</v>
      </c>
      <c r="J25" s="189"/>
      <c r="K25" s="106">
        <f t="shared" si="1"/>
        <v>0</v>
      </c>
      <c r="L25" s="190"/>
      <c r="M25" s="190"/>
      <c r="N25" s="136"/>
      <c r="O25" s="189"/>
      <c r="P25" s="189"/>
      <c r="Q25" s="157">
        <f t="shared" si="2"/>
        <v>0</v>
      </c>
      <c r="R25" s="116"/>
      <c r="S25" s="116"/>
      <c r="T25" s="116"/>
      <c r="U25" s="116"/>
      <c r="V25" s="116"/>
      <c r="W25" s="116"/>
      <c r="X25" s="116"/>
      <c r="Y25" s="116"/>
      <c r="Z25" s="116"/>
      <c r="AA25" s="101"/>
      <c r="AB25" s="105"/>
      <c r="AC25" s="105"/>
      <c r="AD25" s="105"/>
      <c r="AE25" s="105"/>
      <c r="AF25" s="101"/>
      <c r="AG25" s="105"/>
      <c r="AH25" s="101"/>
      <c r="AI25" s="105"/>
      <c r="AJ25" s="105"/>
      <c r="AK25" s="105"/>
      <c r="AL25" s="101"/>
      <c r="AM25" s="101"/>
      <c r="AN25" s="105"/>
      <c r="AO25" s="101"/>
      <c r="AP25" s="105"/>
      <c r="AQ25" s="105"/>
      <c r="AR25" s="105"/>
      <c r="AS25" s="101"/>
      <c r="AT25" s="101"/>
      <c r="AU25" s="101"/>
      <c r="AV25" s="105"/>
      <c r="AW25" s="105"/>
      <c r="AX25" s="105"/>
      <c r="AY25" s="105"/>
      <c r="AZ25" s="101"/>
      <c r="BA25" s="105"/>
      <c r="BB25" s="105"/>
      <c r="BC25" s="105"/>
      <c r="BD25" s="105"/>
      <c r="BE25" s="101"/>
      <c r="BF25" s="105"/>
      <c r="BG25" s="105"/>
      <c r="BH25" s="105"/>
      <c r="BI25" s="105"/>
      <c r="BJ25" s="101"/>
      <c r="BK25" s="105"/>
      <c r="BL25" s="105"/>
      <c r="BM25" s="105"/>
    </row>
    <row r="26" spans="1:65" x14ac:dyDescent="0.25">
      <c r="A26" s="300"/>
      <c r="B26" s="300"/>
      <c r="C26" s="183"/>
      <c r="D26" s="185"/>
      <c r="E26" s="177"/>
      <c r="F26" s="182"/>
      <c r="G26" s="178"/>
      <c r="H26" s="179"/>
      <c r="I26" s="106">
        <f t="shared" si="0"/>
        <v>0</v>
      </c>
      <c r="J26" s="189"/>
      <c r="K26" s="106">
        <f t="shared" si="1"/>
        <v>0</v>
      </c>
      <c r="L26" s="190"/>
      <c r="M26" s="190"/>
      <c r="N26" s="136"/>
      <c r="O26" s="189"/>
      <c r="P26" s="189"/>
      <c r="Q26" s="157">
        <f t="shared" si="2"/>
        <v>0</v>
      </c>
      <c r="R26" s="116"/>
      <c r="S26" s="116"/>
      <c r="T26" s="116"/>
      <c r="U26" s="116"/>
      <c r="V26" s="116"/>
      <c r="W26" s="116"/>
      <c r="X26" s="116"/>
      <c r="Y26" s="116"/>
      <c r="Z26" s="116"/>
      <c r="AA26" s="101"/>
      <c r="AB26" s="105"/>
      <c r="AC26" s="105"/>
      <c r="AD26" s="105"/>
      <c r="AE26" s="105"/>
      <c r="AF26" s="101"/>
      <c r="AG26" s="105"/>
      <c r="AH26" s="101"/>
      <c r="AI26" s="105"/>
      <c r="AJ26" s="105"/>
      <c r="AK26" s="105"/>
      <c r="AL26" s="101"/>
      <c r="AM26" s="101"/>
      <c r="AN26" s="105"/>
      <c r="AO26" s="101"/>
      <c r="AP26" s="105"/>
      <c r="AQ26" s="105"/>
      <c r="AR26" s="105"/>
      <c r="AS26" s="101"/>
      <c r="AT26" s="101"/>
      <c r="AU26" s="101"/>
      <c r="AV26" s="105"/>
      <c r="AW26" s="105"/>
      <c r="AX26" s="105"/>
      <c r="AY26" s="105"/>
      <c r="AZ26" s="101"/>
      <c r="BA26" s="105"/>
      <c r="BB26" s="105"/>
      <c r="BC26" s="105"/>
      <c r="BD26" s="105"/>
      <c r="BE26" s="101"/>
      <c r="BF26" s="105"/>
      <c r="BG26" s="105"/>
      <c r="BH26" s="105"/>
      <c r="BI26" s="105"/>
      <c r="BJ26" s="101"/>
      <c r="BK26" s="105"/>
      <c r="BL26" s="105"/>
      <c r="BM26" s="105"/>
    </row>
    <row r="27" spans="1:65" x14ac:dyDescent="0.25">
      <c r="A27" s="300"/>
      <c r="B27" s="300"/>
      <c r="C27" s="183"/>
      <c r="D27" s="185"/>
      <c r="E27" s="177"/>
      <c r="F27" s="182"/>
      <c r="G27" s="178"/>
      <c r="H27" s="179"/>
      <c r="I27" s="106">
        <f t="shared" si="0"/>
        <v>0</v>
      </c>
      <c r="J27" s="189"/>
      <c r="K27" s="106">
        <f t="shared" si="1"/>
        <v>0</v>
      </c>
      <c r="L27" s="190"/>
      <c r="M27" s="190"/>
      <c r="N27" s="136"/>
      <c r="O27" s="189"/>
      <c r="P27" s="189"/>
      <c r="Q27" s="157">
        <f t="shared" si="2"/>
        <v>0</v>
      </c>
      <c r="R27" s="116"/>
      <c r="S27" s="116"/>
      <c r="T27" s="116"/>
      <c r="U27" s="116"/>
      <c r="V27" s="116"/>
      <c r="W27" s="116"/>
      <c r="X27" s="116"/>
      <c r="Y27" s="116"/>
      <c r="Z27" s="116"/>
      <c r="AA27" s="101"/>
      <c r="AB27" s="105"/>
      <c r="AC27" s="105"/>
      <c r="AD27" s="105"/>
      <c r="AE27" s="105"/>
      <c r="AF27" s="101"/>
      <c r="AG27" s="105"/>
      <c r="AH27" s="101"/>
      <c r="AI27" s="105"/>
      <c r="AJ27" s="105"/>
      <c r="AK27" s="105"/>
      <c r="AL27" s="101"/>
      <c r="AM27" s="101"/>
      <c r="AN27" s="105"/>
      <c r="AO27" s="101"/>
      <c r="AP27" s="105"/>
      <c r="AQ27" s="105"/>
      <c r="AR27" s="105"/>
      <c r="AS27" s="101"/>
      <c r="AT27" s="101"/>
      <c r="AU27" s="101"/>
      <c r="AV27" s="105"/>
      <c r="AW27" s="105"/>
      <c r="AX27" s="105"/>
      <c r="AY27" s="105"/>
      <c r="AZ27" s="101"/>
      <c r="BA27" s="105"/>
      <c r="BB27" s="105"/>
      <c r="BC27" s="105"/>
      <c r="BD27" s="105"/>
      <c r="BE27" s="101"/>
      <c r="BF27" s="105"/>
      <c r="BG27" s="105"/>
      <c r="BH27" s="105"/>
      <c r="BI27" s="105"/>
      <c r="BJ27" s="101"/>
      <c r="BK27" s="105"/>
      <c r="BL27" s="105"/>
      <c r="BM27" s="105"/>
    </row>
    <row r="28" spans="1:65" x14ac:dyDescent="0.25">
      <c r="A28" s="300"/>
      <c r="B28" s="300"/>
      <c r="C28" s="183"/>
      <c r="D28" s="185"/>
      <c r="E28" s="177"/>
      <c r="F28" s="182"/>
      <c r="G28" s="178"/>
      <c r="H28" s="179"/>
      <c r="I28" s="106">
        <f t="shared" si="0"/>
        <v>0</v>
      </c>
      <c r="J28" s="189"/>
      <c r="K28" s="106">
        <f t="shared" si="1"/>
        <v>0</v>
      </c>
      <c r="L28" s="190"/>
      <c r="M28" s="190"/>
      <c r="N28" s="136"/>
      <c r="O28" s="189"/>
      <c r="P28" s="189"/>
      <c r="Q28" s="157">
        <f t="shared" si="2"/>
        <v>0</v>
      </c>
      <c r="R28" s="116"/>
      <c r="S28" s="116"/>
      <c r="T28" s="116"/>
      <c r="U28" s="116"/>
      <c r="V28" s="116"/>
      <c r="W28" s="116"/>
      <c r="X28" s="116"/>
      <c r="Y28" s="116"/>
      <c r="Z28" s="116"/>
      <c r="AA28" s="101"/>
      <c r="AB28" s="105"/>
      <c r="AC28" s="105"/>
      <c r="AD28" s="105"/>
      <c r="AE28" s="105"/>
      <c r="AF28" s="101"/>
      <c r="AG28" s="105"/>
      <c r="AH28" s="101"/>
      <c r="AI28" s="105"/>
      <c r="AJ28" s="105"/>
      <c r="AK28" s="105"/>
      <c r="AL28" s="101"/>
      <c r="AM28" s="101"/>
      <c r="AN28" s="105"/>
      <c r="AO28" s="101"/>
      <c r="AP28" s="105"/>
      <c r="AQ28" s="105"/>
      <c r="AR28" s="105"/>
      <c r="AS28" s="101"/>
      <c r="AT28" s="101"/>
      <c r="AU28" s="101"/>
      <c r="AV28" s="105"/>
      <c r="AW28" s="105"/>
      <c r="AX28" s="105"/>
      <c r="AY28" s="105"/>
      <c r="AZ28" s="101"/>
      <c r="BA28" s="105"/>
      <c r="BB28" s="105"/>
      <c r="BC28" s="105"/>
      <c r="BD28" s="105"/>
      <c r="BE28" s="101"/>
      <c r="BF28" s="105"/>
      <c r="BG28" s="105"/>
      <c r="BH28" s="105"/>
      <c r="BI28" s="105"/>
      <c r="BJ28" s="101"/>
      <c r="BK28" s="105"/>
      <c r="BL28" s="105"/>
      <c r="BM28" s="105"/>
    </row>
    <row r="29" spans="1:65" x14ac:dyDescent="0.25">
      <c r="A29" s="300"/>
      <c r="B29" s="300"/>
      <c r="C29" s="183"/>
      <c r="D29" s="185"/>
      <c r="E29" s="177"/>
      <c r="F29" s="182"/>
      <c r="G29" s="178"/>
      <c r="H29" s="179"/>
      <c r="I29" s="106">
        <f t="shared" si="0"/>
        <v>0</v>
      </c>
      <c r="J29" s="189"/>
      <c r="K29" s="106">
        <f t="shared" si="1"/>
        <v>0</v>
      </c>
      <c r="L29" s="190"/>
      <c r="M29" s="190"/>
      <c r="N29" s="136"/>
      <c r="O29" s="189"/>
      <c r="P29" s="189"/>
      <c r="Q29" s="157">
        <f t="shared" si="2"/>
        <v>0</v>
      </c>
      <c r="R29" s="116"/>
      <c r="S29" s="116"/>
      <c r="T29" s="116"/>
      <c r="U29" s="116"/>
      <c r="V29" s="116"/>
      <c r="W29" s="116"/>
      <c r="X29" s="116"/>
      <c r="Y29" s="116"/>
      <c r="Z29" s="116"/>
      <c r="AA29" s="101"/>
      <c r="AB29" s="105"/>
      <c r="AC29" s="105"/>
      <c r="AD29" s="105"/>
      <c r="AE29" s="105"/>
      <c r="AF29" s="101"/>
      <c r="AG29" s="105"/>
      <c r="AH29" s="101"/>
      <c r="AI29" s="105"/>
      <c r="AJ29" s="105"/>
      <c r="AK29" s="105"/>
      <c r="AL29" s="101"/>
      <c r="AM29" s="101"/>
      <c r="AN29" s="105"/>
      <c r="AO29" s="101"/>
      <c r="AP29" s="105"/>
      <c r="AQ29" s="105"/>
      <c r="AR29" s="105"/>
      <c r="AS29" s="101"/>
      <c r="AT29" s="101"/>
      <c r="AU29" s="101"/>
      <c r="AV29" s="105"/>
      <c r="AW29" s="105"/>
      <c r="AX29" s="105"/>
      <c r="AY29" s="105"/>
      <c r="AZ29" s="101"/>
      <c r="BA29" s="105"/>
      <c r="BB29" s="105"/>
      <c r="BC29" s="105"/>
      <c r="BD29" s="105"/>
      <c r="BE29" s="101"/>
      <c r="BF29" s="105"/>
      <c r="BG29" s="105"/>
      <c r="BH29" s="105"/>
      <c r="BI29" s="105"/>
      <c r="BJ29" s="101"/>
      <c r="BK29" s="105"/>
      <c r="BL29" s="105"/>
      <c r="BM29" s="105"/>
    </row>
    <row r="30" spans="1:65" x14ac:dyDescent="0.25">
      <c r="A30" s="300"/>
      <c r="B30" s="300"/>
      <c r="C30" s="183"/>
      <c r="D30" s="185"/>
      <c r="E30" s="177"/>
      <c r="F30" s="182"/>
      <c r="G30" s="178"/>
      <c r="H30" s="179"/>
      <c r="I30" s="106">
        <f t="shared" si="0"/>
        <v>0</v>
      </c>
      <c r="J30" s="189"/>
      <c r="K30" s="106">
        <f t="shared" si="1"/>
        <v>0</v>
      </c>
      <c r="L30" s="190"/>
      <c r="M30" s="190"/>
      <c r="N30" s="136"/>
      <c r="O30" s="189"/>
      <c r="P30" s="189"/>
      <c r="Q30" s="157">
        <f t="shared" si="2"/>
        <v>0</v>
      </c>
      <c r="R30" s="116"/>
      <c r="S30" s="116"/>
      <c r="T30" s="116"/>
      <c r="U30" s="116"/>
      <c r="V30" s="116"/>
      <c r="W30" s="116"/>
      <c r="X30" s="116"/>
      <c r="Y30" s="116"/>
      <c r="Z30" s="116"/>
      <c r="AA30" s="101"/>
      <c r="AB30" s="105"/>
      <c r="AC30" s="105"/>
      <c r="AD30" s="105"/>
      <c r="AE30" s="105"/>
      <c r="AF30" s="101"/>
      <c r="AG30" s="105"/>
      <c r="AH30" s="101"/>
      <c r="AI30" s="105"/>
      <c r="AJ30" s="105"/>
      <c r="AK30" s="105"/>
      <c r="AL30" s="101"/>
      <c r="AM30" s="101"/>
      <c r="AN30" s="105"/>
      <c r="AO30" s="101"/>
      <c r="AP30" s="105"/>
      <c r="AQ30" s="105"/>
      <c r="AR30" s="105"/>
      <c r="AS30" s="101"/>
      <c r="AT30" s="101"/>
      <c r="AU30" s="101"/>
      <c r="AV30" s="105"/>
      <c r="AW30" s="105"/>
      <c r="AX30" s="105"/>
      <c r="AY30" s="105"/>
      <c r="AZ30" s="101"/>
      <c r="BA30" s="105"/>
      <c r="BB30" s="105"/>
      <c r="BC30" s="105"/>
      <c r="BD30" s="105"/>
      <c r="BE30" s="101"/>
      <c r="BF30" s="105"/>
      <c r="BG30" s="105"/>
      <c r="BH30" s="105"/>
      <c r="BI30" s="105"/>
      <c r="BJ30" s="101"/>
      <c r="BK30" s="105"/>
      <c r="BL30" s="105"/>
      <c r="BM30" s="105"/>
    </row>
    <row r="31" spans="1:65" x14ac:dyDescent="0.25">
      <c r="A31" s="300"/>
      <c r="B31" s="300"/>
      <c r="C31" s="183"/>
      <c r="D31" s="185"/>
      <c r="E31" s="177"/>
      <c r="F31" s="182"/>
      <c r="G31" s="178"/>
      <c r="H31" s="179"/>
      <c r="I31" s="106">
        <f t="shared" si="0"/>
        <v>0</v>
      </c>
      <c r="J31" s="189"/>
      <c r="K31" s="106">
        <f t="shared" si="1"/>
        <v>0</v>
      </c>
      <c r="L31" s="190"/>
      <c r="M31" s="190"/>
      <c r="N31" s="136"/>
      <c r="O31" s="189"/>
      <c r="P31" s="189"/>
      <c r="Q31" s="157">
        <f t="shared" si="2"/>
        <v>0</v>
      </c>
      <c r="R31" s="116"/>
      <c r="S31" s="116"/>
      <c r="T31" s="116"/>
      <c r="U31" s="116"/>
      <c r="V31" s="116"/>
      <c r="W31" s="116"/>
      <c r="X31" s="116"/>
      <c r="Y31" s="116"/>
      <c r="Z31" s="116"/>
      <c r="AA31" s="101"/>
      <c r="AB31" s="105"/>
      <c r="AC31" s="105"/>
      <c r="AD31" s="105"/>
      <c r="AE31" s="105"/>
      <c r="AF31" s="101"/>
      <c r="AG31" s="105"/>
      <c r="AH31" s="101"/>
      <c r="AI31" s="105"/>
      <c r="AJ31" s="105"/>
      <c r="AK31" s="105"/>
      <c r="AL31" s="101"/>
      <c r="AM31" s="101"/>
      <c r="AN31" s="105"/>
      <c r="AO31" s="101"/>
      <c r="AP31" s="105"/>
      <c r="AQ31" s="105"/>
      <c r="AR31" s="105"/>
      <c r="AS31" s="101"/>
      <c r="AT31" s="101"/>
      <c r="AU31" s="101"/>
      <c r="AV31" s="105"/>
      <c r="AW31" s="105"/>
      <c r="AX31" s="105"/>
      <c r="AY31" s="105"/>
      <c r="AZ31" s="101"/>
      <c r="BA31" s="105"/>
      <c r="BB31" s="105"/>
      <c r="BC31" s="105"/>
      <c r="BD31" s="105"/>
      <c r="BE31" s="101"/>
      <c r="BF31" s="105"/>
      <c r="BG31" s="105"/>
      <c r="BH31" s="105"/>
      <c r="BI31" s="105"/>
      <c r="BJ31" s="101"/>
      <c r="BK31" s="105"/>
      <c r="BL31" s="105"/>
      <c r="BM31" s="105"/>
    </row>
    <row r="32" spans="1:65" x14ac:dyDescent="0.25">
      <c r="A32" s="300"/>
      <c r="B32" s="300"/>
      <c r="C32" s="183"/>
      <c r="D32" s="185"/>
      <c r="E32" s="177"/>
      <c r="F32" s="182"/>
      <c r="G32" s="178"/>
      <c r="H32" s="179"/>
      <c r="I32" s="106">
        <f t="shared" si="0"/>
        <v>0</v>
      </c>
      <c r="J32" s="189"/>
      <c r="K32" s="106">
        <f t="shared" si="1"/>
        <v>0</v>
      </c>
      <c r="L32" s="190"/>
      <c r="M32" s="190"/>
      <c r="N32" s="136"/>
      <c r="O32" s="189"/>
      <c r="P32" s="189"/>
      <c r="Q32" s="157">
        <f t="shared" si="2"/>
        <v>0</v>
      </c>
      <c r="R32" s="116"/>
      <c r="S32" s="116"/>
      <c r="T32" s="116"/>
      <c r="U32" s="116"/>
      <c r="V32" s="116"/>
      <c r="W32" s="116"/>
      <c r="X32" s="116"/>
      <c r="Y32" s="116"/>
      <c r="Z32" s="116"/>
      <c r="AA32" s="101"/>
      <c r="AB32" s="105"/>
      <c r="AC32" s="105"/>
      <c r="AD32" s="105"/>
      <c r="AE32" s="105"/>
      <c r="AF32" s="101"/>
      <c r="AG32" s="105"/>
      <c r="AH32" s="101"/>
      <c r="AI32" s="105"/>
      <c r="AJ32" s="105"/>
      <c r="AK32" s="105"/>
      <c r="AL32" s="101"/>
      <c r="AM32" s="101"/>
      <c r="AN32" s="105"/>
      <c r="AO32" s="101"/>
      <c r="AP32" s="105"/>
      <c r="AQ32" s="105"/>
      <c r="AR32" s="105"/>
      <c r="AS32" s="101"/>
      <c r="AT32" s="101"/>
      <c r="AU32" s="101"/>
      <c r="AV32" s="105"/>
      <c r="AW32" s="105"/>
      <c r="AX32" s="105"/>
      <c r="AY32" s="105"/>
      <c r="AZ32" s="101"/>
      <c r="BA32" s="105"/>
      <c r="BB32" s="105"/>
      <c r="BC32" s="105"/>
      <c r="BD32" s="105"/>
      <c r="BE32" s="101"/>
      <c r="BF32" s="105"/>
      <c r="BG32" s="105"/>
      <c r="BH32" s="105"/>
      <c r="BI32" s="105"/>
      <c r="BJ32" s="101"/>
      <c r="BK32" s="105"/>
      <c r="BL32" s="105"/>
      <c r="BM32" s="105"/>
    </row>
    <row r="33" spans="1:65" x14ac:dyDescent="0.25">
      <c r="A33" s="301"/>
      <c r="B33" s="301"/>
      <c r="C33" s="183"/>
      <c r="D33" s="185"/>
      <c r="E33" s="177"/>
      <c r="F33" s="182"/>
      <c r="G33" s="178"/>
      <c r="H33" s="179"/>
      <c r="I33" s="106">
        <f t="shared" si="0"/>
        <v>0</v>
      </c>
      <c r="J33" s="189"/>
      <c r="K33" s="106">
        <f t="shared" si="1"/>
        <v>0</v>
      </c>
      <c r="L33" s="190"/>
      <c r="M33" s="190"/>
      <c r="N33" s="136"/>
      <c r="O33" s="189"/>
      <c r="P33" s="189"/>
      <c r="Q33" s="157">
        <f t="shared" si="2"/>
        <v>0</v>
      </c>
      <c r="R33" s="116"/>
      <c r="S33" s="116"/>
      <c r="T33" s="116"/>
      <c r="U33" s="116"/>
      <c r="V33" s="116"/>
      <c r="W33" s="116"/>
      <c r="X33" s="116"/>
      <c r="Y33" s="116"/>
      <c r="Z33" s="116"/>
      <c r="AA33" s="101"/>
      <c r="AB33" s="105"/>
      <c r="AC33" s="105"/>
      <c r="AD33" s="105"/>
      <c r="AE33" s="105"/>
      <c r="AF33" s="101"/>
      <c r="AG33" s="105"/>
      <c r="AH33" s="101"/>
      <c r="AI33" s="105"/>
      <c r="AJ33" s="105"/>
      <c r="AK33" s="105"/>
      <c r="AL33" s="101"/>
      <c r="AM33" s="101"/>
      <c r="AN33" s="105"/>
      <c r="AO33" s="101"/>
      <c r="AP33" s="105"/>
      <c r="AQ33" s="105"/>
      <c r="AR33" s="105"/>
      <c r="AS33" s="101"/>
      <c r="AT33" s="101"/>
      <c r="AU33" s="101"/>
      <c r="AV33" s="105"/>
      <c r="AW33" s="105"/>
      <c r="AX33" s="105"/>
      <c r="AY33" s="105"/>
      <c r="AZ33" s="101"/>
      <c r="BA33" s="105"/>
      <c r="BB33" s="105"/>
      <c r="BC33" s="105"/>
      <c r="BD33" s="105"/>
      <c r="BE33" s="101"/>
      <c r="BF33" s="105"/>
      <c r="BG33" s="105"/>
      <c r="BH33" s="105"/>
      <c r="BI33" s="105"/>
      <c r="BJ33" s="101"/>
      <c r="BK33" s="105"/>
      <c r="BL33" s="105"/>
      <c r="BM33" s="105"/>
    </row>
    <row r="34" spans="1:65" x14ac:dyDescent="0.25">
      <c r="A34" s="299">
        <v>4</v>
      </c>
      <c r="B34" s="299"/>
      <c r="C34" s="180"/>
      <c r="D34" s="180"/>
      <c r="E34" s="182"/>
      <c r="F34" s="182"/>
      <c r="G34" s="178"/>
      <c r="H34" s="179"/>
      <c r="I34" s="106">
        <f t="shared" si="0"/>
        <v>0</v>
      </c>
      <c r="J34" s="189"/>
      <c r="K34" s="106">
        <f t="shared" si="1"/>
        <v>0</v>
      </c>
      <c r="L34" s="190"/>
      <c r="M34" s="190"/>
      <c r="N34" s="136"/>
      <c r="O34" s="189"/>
      <c r="P34" s="189"/>
      <c r="Q34" s="157">
        <f t="shared" si="2"/>
        <v>0</v>
      </c>
      <c r="R34" s="116"/>
      <c r="S34" s="116"/>
      <c r="T34" s="116"/>
      <c r="U34" s="116"/>
      <c r="V34" s="116"/>
      <c r="W34" s="116"/>
      <c r="X34" s="116"/>
      <c r="Y34" s="116"/>
      <c r="Z34" s="116"/>
      <c r="AA34" s="101"/>
      <c r="AB34" s="105"/>
      <c r="AC34" s="105"/>
      <c r="AD34" s="105"/>
      <c r="AE34" s="105"/>
      <c r="AF34" s="101"/>
      <c r="AG34" s="105"/>
      <c r="AH34" s="101"/>
      <c r="AI34" s="105"/>
      <c r="AJ34" s="105"/>
      <c r="AK34" s="105"/>
      <c r="AL34" s="101"/>
      <c r="AM34" s="101"/>
      <c r="AN34" s="105"/>
      <c r="AO34" s="101"/>
      <c r="AP34" s="105"/>
      <c r="AQ34" s="105"/>
      <c r="AR34" s="105"/>
      <c r="AS34" s="101"/>
      <c r="AT34" s="101"/>
      <c r="AU34" s="101"/>
      <c r="AV34" s="105"/>
      <c r="AW34" s="105"/>
      <c r="AX34" s="105"/>
      <c r="AY34" s="105"/>
      <c r="AZ34" s="101"/>
      <c r="BA34" s="105"/>
      <c r="BB34" s="105"/>
      <c r="BC34" s="105"/>
      <c r="BD34" s="105"/>
      <c r="BE34" s="101"/>
      <c r="BF34" s="105"/>
      <c r="BG34" s="105"/>
      <c r="BH34" s="105"/>
      <c r="BI34" s="105"/>
      <c r="BJ34" s="101"/>
      <c r="BK34" s="105"/>
      <c r="BL34" s="105"/>
      <c r="BM34" s="105"/>
    </row>
    <row r="35" spans="1:65" x14ac:dyDescent="0.25">
      <c r="A35" s="300"/>
      <c r="B35" s="300"/>
      <c r="C35" s="180"/>
      <c r="D35" s="180"/>
      <c r="E35" s="182"/>
      <c r="F35" s="182"/>
      <c r="G35" s="178"/>
      <c r="H35" s="179"/>
      <c r="I35" s="106">
        <f t="shared" si="0"/>
        <v>0</v>
      </c>
      <c r="J35" s="189"/>
      <c r="K35" s="106">
        <f t="shared" si="1"/>
        <v>0</v>
      </c>
      <c r="L35" s="190"/>
      <c r="M35" s="190"/>
      <c r="N35" s="136"/>
      <c r="O35" s="189"/>
      <c r="P35" s="189"/>
      <c r="Q35" s="157">
        <f t="shared" si="2"/>
        <v>0</v>
      </c>
      <c r="R35" s="116"/>
      <c r="S35" s="116"/>
      <c r="T35" s="116"/>
      <c r="U35" s="116"/>
      <c r="V35" s="116"/>
      <c r="W35" s="116"/>
      <c r="X35" s="116"/>
      <c r="Y35" s="116"/>
      <c r="Z35" s="116"/>
      <c r="AA35" s="101"/>
      <c r="AB35" s="105"/>
      <c r="AC35" s="105"/>
      <c r="AD35" s="105"/>
      <c r="AE35" s="105"/>
      <c r="AF35" s="101"/>
      <c r="AG35" s="105"/>
      <c r="AH35" s="101"/>
      <c r="AI35" s="105"/>
      <c r="AJ35" s="105"/>
      <c r="AK35" s="105"/>
      <c r="AL35" s="101"/>
      <c r="AM35" s="101"/>
      <c r="AN35" s="105"/>
      <c r="AO35" s="101"/>
      <c r="AP35" s="105"/>
      <c r="AQ35" s="105"/>
      <c r="AR35" s="105"/>
      <c r="AS35" s="101"/>
      <c r="AT35" s="101"/>
      <c r="AU35" s="101"/>
      <c r="AV35" s="105"/>
      <c r="AW35" s="105"/>
      <c r="AX35" s="105"/>
      <c r="AY35" s="105"/>
      <c r="AZ35" s="101"/>
      <c r="BA35" s="105"/>
      <c r="BB35" s="105"/>
      <c r="BC35" s="105"/>
      <c r="BD35" s="105"/>
      <c r="BE35" s="101"/>
      <c r="BF35" s="105"/>
      <c r="BG35" s="105"/>
      <c r="BH35" s="105"/>
      <c r="BI35" s="105"/>
      <c r="BJ35" s="101"/>
      <c r="BK35" s="105"/>
      <c r="BL35" s="105"/>
      <c r="BM35" s="105"/>
    </row>
    <row r="36" spans="1:65" x14ac:dyDescent="0.25">
      <c r="A36" s="300"/>
      <c r="B36" s="300"/>
      <c r="C36" s="180"/>
      <c r="D36" s="180"/>
      <c r="E36" s="182"/>
      <c r="F36" s="182"/>
      <c r="G36" s="178"/>
      <c r="H36" s="179"/>
      <c r="I36" s="106">
        <f t="shared" si="0"/>
        <v>0</v>
      </c>
      <c r="J36" s="189"/>
      <c r="K36" s="106">
        <f t="shared" si="1"/>
        <v>0</v>
      </c>
      <c r="L36" s="190"/>
      <c r="M36" s="190"/>
      <c r="N36" s="136"/>
      <c r="O36" s="189"/>
      <c r="P36" s="189"/>
      <c r="Q36" s="157">
        <f t="shared" si="2"/>
        <v>0</v>
      </c>
      <c r="R36" s="116"/>
      <c r="S36" s="116"/>
      <c r="T36" s="116"/>
      <c r="U36" s="116"/>
      <c r="V36" s="116"/>
      <c r="W36" s="116"/>
      <c r="X36" s="116"/>
      <c r="Y36" s="116"/>
      <c r="Z36" s="116"/>
      <c r="AA36" s="101"/>
      <c r="AB36" s="105"/>
      <c r="AC36" s="105"/>
      <c r="AD36" s="105"/>
      <c r="AE36" s="105"/>
      <c r="AF36" s="101"/>
      <c r="AG36" s="105"/>
      <c r="AH36" s="101"/>
      <c r="AI36" s="105"/>
      <c r="AJ36" s="105"/>
      <c r="AK36" s="105"/>
      <c r="AL36" s="101"/>
      <c r="AM36" s="101"/>
      <c r="AN36" s="105"/>
      <c r="AO36" s="101"/>
      <c r="AP36" s="105"/>
      <c r="AQ36" s="105"/>
      <c r="AR36" s="105"/>
      <c r="AS36" s="101"/>
      <c r="AT36" s="101"/>
      <c r="AU36" s="101"/>
      <c r="AV36" s="105"/>
      <c r="AW36" s="105"/>
      <c r="AX36" s="105"/>
      <c r="AY36" s="105"/>
      <c r="AZ36" s="101"/>
      <c r="BA36" s="105"/>
      <c r="BB36" s="105"/>
      <c r="BC36" s="105"/>
      <c r="BD36" s="105"/>
      <c r="BE36" s="101"/>
      <c r="BF36" s="105"/>
      <c r="BG36" s="105"/>
      <c r="BH36" s="105"/>
      <c r="BI36" s="105"/>
      <c r="BJ36" s="101"/>
      <c r="BK36" s="105"/>
      <c r="BL36" s="105"/>
      <c r="BM36" s="105"/>
    </row>
    <row r="37" spans="1:65" x14ac:dyDescent="0.25">
      <c r="A37" s="300"/>
      <c r="B37" s="300"/>
      <c r="C37" s="180"/>
      <c r="D37" s="176"/>
      <c r="E37" s="182"/>
      <c r="F37" s="182"/>
      <c r="G37" s="178"/>
      <c r="H37" s="179"/>
      <c r="I37" s="106">
        <f t="shared" si="0"/>
        <v>0</v>
      </c>
      <c r="J37" s="189"/>
      <c r="K37" s="106">
        <f t="shared" si="1"/>
        <v>0</v>
      </c>
      <c r="L37" s="190"/>
      <c r="M37" s="190"/>
      <c r="N37" s="136"/>
      <c r="O37" s="189"/>
      <c r="P37" s="189"/>
      <c r="Q37" s="157">
        <f t="shared" si="2"/>
        <v>0</v>
      </c>
      <c r="R37" s="116"/>
      <c r="S37" s="116"/>
      <c r="T37" s="116"/>
      <c r="U37" s="116"/>
      <c r="V37" s="116"/>
      <c r="W37" s="116"/>
      <c r="X37" s="116"/>
      <c r="Y37" s="116"/>
      <c r="Z37" s="116"/>
      <c r="AA37" s="101"/>
      <c r="AB37" s="105"/>
      <c r="AC37" s="105"/>
      <c r="AD37" s="105"/>
      <c r="AE37" s="105"/>
      <c r="AF37" s="101"/>
      <c r="AG37" s="105"/>
      <c r="AH37" s="101"/>
      <c r="AI37" s="105"/>
      <c r="AJ37" s="105"/>
      <c r="AK37" s="105"/>
      <c r="AL37" s="101"/>
      <c r="AM37" s="101"/>
      <c r="AN37" s="105"/>
      <c r="AO37" s="101"/>
      <c r="AP37" s="105"/>
      <c r="AQ37" s="105"/>
      <c r="AR37" s="105"/>
      <c r="AS37" s="101"/>
      <c r="AT37" s="101"/>
      <c r="AU37" s="101"/>
      <c r="AV37" s="105"/>
      <c r="AW37" s="105"/>
      <c r="AX37" s="105"/>
      <c r="AY37" s="105"/>
      <c r="AZ37" s="101"/>
      <c r="BA37" s="105"/>
      <c r="BB37" s="105"/>
      <c r="BC37" s="105"/>
      <c r="BD37" s="105"/>
      <c r="BE37" s="101"/>
      <c r="BF37" s="105"/>
      <c r="BG37" s="105"/>
      <c r="BH37" s="105"/>
      <c r="BI37" s="105"/>
      <c r="BJ37" s="101"/>
      <c r="BK37" s="105"/>
      <c r="BL37" s="105"/>
      <c r="BM37" s="105"/>
    </row>
    <row r="38" spans="1:65" x14ac:dyDescent="0.25">
      <c r="A38" s="301"/>
      <c r="B38" s="301"/>
      <c r="C38" s="180"/>
      <c r="D38" s="176"/>
      <c r="E38" s="182"/>
      <c r="F38" s="182"/>
      <c r="G38" s="178"/>
      <c r="H38" s="179"/>
      <c r="I38" s="106">
        <f t="shared" si="0"/>
        <v>0</v>
      </c>
      <c r="J38" s="189"/>
      <c r="K38" s="106">
        <f t="shared" si="1"/>
        <v>0</v>
      </c>
      <c r="L38" s="190"/>
      <c r="M38" s="190"/>
      <c r="N38" s="136"/>
      <c r="O38" s="189"/>
      <c r="P38" s="189"/>
      <c r="Q38" s="157">
        <f t="shared" si="2"/>
        <v>0</v>
      </c>
      <c r="R38" s="116"/>
      <c r="S38" s="116"/>
      <c r="T38" s="116"/>
      <c r="U38" s="116"/>
      <c r="V38" s="116"/>
      <c r="W38" s="116"/>
      <c r="X38" s="116"/>
      <c r="Y38" s="116"/>
      <c r="Z38" s="116"/>
      <c r="AA38" s="101"/>
      <c r="AB38" s="105"/>
      <c r="AC38" s="105"/>
      <c r="AD38" s="105"/>
      <c r="AE38" s="105"/>
      <c r="AF38" s="101"/>
      <c r="AG38" s="105"/>
      <c r="AH38" s="101"/>
      <c r="AI38" s="105"/>
      <c r="AJ38" s="105"/>
      <c r="AK38" s="105"/>
      <c r="AL38" s="101"/>
      <c r="AM38" s="101"/>
      <c r="AN38" s="105"/>
      <c r="AO38" s="101"/>
      <c r="AP38" s="105"/>
      <c r="AQ38" s="105"/>
      <c r="AR38" s="105"/>
      <c r="AS38" s="101"/>
      <c r="AT38" s="101"/>
      <c r="AU38" s="101"/>
      <c r="AV38" s="105"/>
      <c r="AW38" s="105"/>
      <c r="AX38" s="105"/>
      <c r="AY38" s="105"/>
      <c r="AZ38" s="101"/>
      <c r="BA38" s="105"/>
      <c r="BB38" s="105"/>
      <c r="BC38" s="105"/>
      <c r="BD38" s="105"/>
      <c r="BE38" s="101"/>
      <c r="BF38" s="105"/>
      <c r="BG38" s="105"/>
      <c r="BH38" s="105"/>
      <c r="BI38" s="105"/>
      <c r="BJ38" s="101"/>
      <c r="BK38" s="105"/>
      <c r="BL38" s="105"/>
      <c r="BM38" s="105"/>
    </row>
    <row r="39" spans="1:65" x14ac:dyDescent="0.25">
      <c r="A39" s="302">
        <v>9</v>
      </c>
      <c r="B39" s="304"/>
      <c r="C39" s="176"/>
      <c r="D39" s="176"/>
      <c r="E39" s="177"/>
      <c r="F39" s="177"/>
      <c r="G39" s="178"/>
      <c r="H39" s="179"/>
      <c r="I39" s="106">
        <f t="shared" si="0"/>
        <v>0</v>
      </c>
      <c r="J39" s="189"/>
      <c r="K39" s="106">
        <f t="shared" si="1"/>
        <v>0</v>
      </c>
      <c r="L39" s="190"/>
      <c r="M39" s="190"/>
      <c r="N39" s="136"/>
      <c r="O39" s="189"/>
      <c r="P39" s="189"/>
      <c r="Q39" s="157">
        <f t="shared" si="2"/>
        <v>0</v>
      </c>
      <c r="R39" s="116"/>
      <c r="S39" s="116"/>
      <c r="T39" s="116"/>
      <c r="U39" s="116"/>
      <c r="V39" s="116"/>
      <c r="W39" s="116"/>
      <c r="X39" s="116"/>
      <c r="Y39" s="116"/>
      <c r="Z39" s="116"/>
      <c r="AA39" s="101"/>
      <c r="AB39" s="105"/>
      <c r="AC39" s="105"/>
      <c r="AD39" s="105"/>
      <c r="AE39" s="105"/>
      <c r="AF39" s="101"/>
      <c r="AG39" s="105"/>
      <c r="AH39" s="101"/>
      <c r="AI39" s="105"/>
      <c r="AJ39" s="105"/>
      <c r="AK39" s="105"/>
      <c r="AL39" s="101"/>
      <c r="AM39" s="101"/>
      <c r="AN39" s="105"/>
      <c r="AO39" s="101"/>
      <c r="AP39" s="105"/>
      <c r="AQ39" s="105"/>
      <c r="AR39" s="105"/>
      <c r="AS39" s="101"/>
      <c r="AT39" s="101"/>
      <c r="AU39" s="101"/>
      <c r="AV39" s="105"/>
      <c r="AW39" s="105"/>
      <c r="AX39" s="105"/>
      <c r="AY39" s="105"/>
      <c r="AZ39" s="101"/>
      <c r="BA39" s="105"/>
      <c r="BB39" s="105"/>
      <c r="BC39" s="105"/>
      <c r="BD39" s="105"/>
      <c r="BE39" s="101"/>
      <c r="BF39" s="105"/>
      <c r="BG39" s="105"/>
      <c r="BH39" s="105"/>
      <c r="BI39" s="105"/>
      <c r="BJ39" s="101"/>
      <c r="BK39" s="105"/>
      <c r="BL39" s="105"/>
      <c r="BM39" s="105"/>
    </row>
    <row r="40" spans="1:65" x14ac:dyDescent="0.25">
      <c r="A40" s="302"/>
      <c r="B40" s="302"/>
      <c r="C40" s="176"/>
      <c r="D40" s="176"/>
      <c r="E40" s="177"/>
      <c r="F40" s="177"/>
      <c r="G40" s="178"/>
      <c r="H40" s="179"/>
      <c r="I40" s="106">
        <f t="shared" si="0"/>
        <v>0</v>
      </c>
      <c r="J40" s="189"/>
      <c r="K40" s="106">
        <f t="shared" si="1"/>
        <v>0</v>
      </c>
      <c r="L40" s="190"/>
      <c r="M40" s="190"/>
      <c r="N40" s="136"/>
      <c r="O40" s="189"/>
      <c r="P40" s="189"/>
      <c r="Q40" s="157">
        <f t="shared" si="2"/>
        <v>0</v>
      </c>
      <c r="R40" s="116"/>
      <c r="S40" s="116"/>
      <c r="T40" s="116"/>
      <c r="U40" s="116"/>
      <c r="V40" s="116"/>
      <c r="W40" s="116"/>
      <c r="X40" s="116"/>
      <c r="Y40" s="116"/>
      <c r="Z40" s="116"/>
      <c r="AA40" s="101"/>
      <c r="AB40" s="105"/>
      <c r="AC40" s="105"/>
      <c r="AD40" s="105"/>
      <c r="AE40" s="105"/>
      <c r="AF40" s="101"/>
      <c r="AG40" s="105"/>
      <c r="AH40" s="101"/>
      <c r="AI40" s="105"/>
      <c r="AJ40" s="105"/>
      <c r="AK40" s="105"/>
      <c r="AL40" s="101"/>
      <c r="AM40" s="101"/>
      <c r="AN40" s="105"/>
      <c r="AO40" s="101"/>
      <c r="AP40" s="105"/>
      <c r="AQ40" s="105"/>
      <c r="AR40" s="105"/>
      <c r="AS40" s="101"/>
      <c r="AT40" s="101"/>
      <c r="AU40" s="101"/>
      <c r="AV40" s="105"/>
      <c r="AW40" s="105"/>
      <c r="AX40" s="105"/>
      <c r="AY40" s="105"/>
      <c r="AZ40" s="101"/>
      <c r="BA40" s="105"/>
      <c r="BB40" s="105"/>
      <c r="BC40" s="105"/>
      <c r="BD40" s="105"/>
      <c r="BE40" s="101"/>
      <c r="BF40" s="105"/>
      <c r="BG40" s="105"/>
      <c r="BH40" s="105"/>
      <c r="BI40" s="105"/>
      <c r="BJ40" s="101"/>
      <c r="BK40" s="105"/>
      <c r="BL40" s="105"/>
      <c r="BM40" s="105"/>
    </row>
    <row r="41" spans="1:65" x14ac:dyDescent="0.25">
      <c r="A41" s="303"/>
      <c r="B41" s="303"/>
      <c r="C41" s="176"/>
      <c r="D41" s="176"/>
      <c r="E41" s="177"/>
      <c r="F41" s="177"/>
      <c r="G41" s="178"/>
      <c r="H41" s="179"/>
      <c r="I41" s="106">
        <f t="shared" si="0"/>
        <v>0</v>
      </c>
      <c r="J41" s="189"/>
      <c r="K41" s="106">
        <f t="shared" si="1"/>
        <v>0</v>
      </c>
      <c r="L41" s="190"/>
      <c r="M41" s="190"/>
      <c r="N41" s="136"/>
      <c r="O41" s="189"/>
      <c r="P41" s="189"/>
      <c r="Q41" s="157">
        <f t="shared" si="2"/>
        <v>0</v>
      </c>
      <c r="R41" s="116"/>
      <c r="S41" s="116"/>
      <c r="T41" s="116"/>
      <c r="U41" s="116"/>
      <c r="V41" s="116"/>
      <c r="W41" s="116"/>
      <c r="X41" s="116"/>
      <c r="Y41" s="116"/>
      <c r="Z41" s="116"/>
      <c r="AA41" s="101"/>
      <c r="AB41" s="105"/>
      <c r="AC41" s="105"/>
      <c r="AD41" s="105"/>
      <c r="AE41" s="105"/>
      <c r="AF41" s="101"/>
      <c r="AG41" s="105"/>
      <c r="AH41" s="101"/>
      <c r="AI41" s="105"/>
      <c r="AJ41" s="105"/>
      <c r="AK41" s="105"/>
      <c r="AL41" s="101"/>
      <c r="AM41" s="101"/>
      <c r="AN41" s="105"/>
      <c r="AO41" s="101"/>
      <c r="AP41" s="105"/>
      <c r="AQ41" s="105"/>
      <c r="AR41" s="105"/>
      <c r="AS41" s="101"/>
      <c r="AT41" s="101"/>
      <c r="AU41" s="101"/>
      <c r="AV41" s="105"/>
      <c r="AW41" s="105"/>
      <c r="AX41" s="105"/>
      <c r="AY41" s="105"/>
      <c r="AZ41" s="101"/>
      <c r="BA41" s="105"/>
      <c r="BB41" s="105"/>
      <c r="BC41" s="105"/>
      <c r="BD41" s="105"/>
      <c r="BE41" s="101"/>
      <c r="BF41" s="105"/>
      <c r="BG41" s="105"/>
      <c r="BH41" s="105"/>
      <c r="BI41" s="105"/>
      <c r="BJ41" s="101"/>
      <c r="BK41" s="105"/>
      <c r="BL41" s="105"/>
      <c r="BM41" s="105"/>
    </row>
    <row r="42" spans="1:65" x14ac:dyDescent="0.25">
      <c r="A42" s="186"/>
      <c r="B42" s="186"/>
      <c r="C42" s="186"/>
      <c r="D42" s="186"/>
      <c r="E42" s="186"/>
      <c r="F42" s="186"/>
      <c r="G42" s="186"/>
      <c r="H42" s="187"/>
      <c r="I42" s="118"/>
      <c r="J42" s="186"/>
      <c r="K42" s="118"/>
      <c r="L42" s="186"/>
      <c r="M42" s="186"/>
      <c r="N42" s="186"/>
      <c r="O42" s="186"/>
      <c r="P42" s="186"/>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row>
    <row r="43" spans="1:65" x14ac:dyDescent="0.25">
      <c r="A43" s="304">
        <v>5</v>
      </c>
      <c r="B43" s="304"/>
      <c r="C43" s="176"/>
      <c r="D43" s="176"/>
      <c r="E43" s="177"/>
      <c r="F43" s="177"/>
      <c r="G43" s="178"/>
      <c r="H43" s="179"/>
      <c r="I43" s="106">
        <f>H43/3</f>
        <v>0</v>
      </c>
      <c r="J43" s="189"/>
      <c r="K43" s="106">
        <f>J43/3</f>
        <v>0</v>
      </c>
      <c r="L43" s="190"/>
      <c r="M43" s="190"/>
      <c r="N43" s="136"/>
      <c r="O43" s="189"/>
      <c r="P43" s="189"/>
      <c r="Q43" s="157">
        <f t="shared" si="2"/>
        <v>0</v>
      </c>
      <c r="R43" s="190"/>
      <c r="S43" s="190"/>
      <c r="T43" s="190"/>
      <c r="U43" s="190"/>
      <c r="V43" s="190"/>
      <c r="W43" s="190"/>
      <c r="X43" s="190"/>
      <c r="Y43" s="190"/>
      <c r="Z43" s="190"/>
      <c r="AA43" s="191"/>
      <c r="AB43" s="189"/>
      <c r="AC43" s="189"/>
      <c r="AD43" s="189"/>
      <c r="AE43" s="189"/>
      <c r="AF43" s="191"/>
      <c r="AG43" s="189"/>
      <c r="AH43" s="191"/>
      <c r="AI43" s="189"/>
      <c r="AJ43" s="189"/>
      <c r="AK43" s="189"/>
      <c r="AL43" s="191"/>
      <c r="AM43" s="191"/>
      <c r="AN43" s="189"/>
      <c r="AO43" s="191"/>
      <c r="AP43" s="189"/>
      <c r="AQ43" s="189"/>
      <c r="AR43" s="189"/>
      <c r="AS43" s="191"/>
      <c r="AT43" s="191"/>
      <c r="AU43" s="191"/>
      <c r="AV43" s="189"/>
      <c r="AW43" s="189"/>
      <c r="AX43" s="189"/>
      <c r="AY43" s="189"/>
      <c r="AZ43" s="191"/>
      <c r="BA43" s="189"/>
      <c r="BB43" s="189"/>
      <c r="BC43" s="189"/>
      <c r="BD43" s="189"/>
      <c r="BE43" s="191"/>
      <c r="BF43" s="189"/>
      <c r="BG43" s="189"/>
      <c r="BH43" s="189"/>
      <c r="BI43" s="189"/>
      <c r="BJ43" s="191"/>
      <c r="BK43" s="189"/>
      <c r="BL43" s="189"/>
      <c r="BM43" s="189"/>
    </row>
    <row r="44" spans="1:65" x14ac:dyDescent="0.25">
      <c r="A44" s="302"/>
      <c r="B44" s="302"/>
      <c r="C44" s="176"/>
      <c r="D44" s="176"/>
      <c r="E44" s="177"/>
      <c r="F44" s="177"/>
      <c r="G44" s="178"/>
      <c r="H44" s="179"/>
      <c r="I44" s="106">
        <f t="shared" ref="I44:I56" si="3">H44/3</f>
        <v>0</v>
      </c>
      <c r="J44" s="189"/>
      <c r="K44" s="106">
        <f t="shared" ref="K44:K56" si="4">J44/3</f>
        <v>0</v>
      </c>
      <c r="L44" s="190"/>
      <c r="M44" s="190"/>
      <c r="N44" s="136"/>
      <c r="O44" s="189"/>
      <c r="P44" s="189"/>
      <c r="Q44" s="157">
        <f t="shared" si="2"/>
        <v>0</v>
      </c>
      <c r="R44" s="190"/>
      <c r="S44" s="190"/>
      <c r="T44" s="190"/>
      <c r="U44" s="190"/>
      <c r="V44" s="190"/>
      <c r="W44" s="190"/>
      <c r="X44" s="190"/>
      <c r="Y44" s="190"/>
      <c r="Z44" s="190"/>
      <c r="AA44" s="191"/>
      <c r="AB44" s="189"/>
      <c r="AC44" s="189"/>
      <c r="AD44" s="189"/>
      <c r="AE44" s="189"/>
      <c r="AF44" s="191"/>
      <c r="AG44" s="189"/>
      <c r="AH44" s="191"/>
      <c r="AI44" s="189"/>
      <c r="AJ44" s="189"/>
      <c r="AK44" s="189"/>
      <c r="AL44" s="191"/>
      <c r="AM44" s="191"/>
      <c r="AN44" s="189"/>
      <c r="AO44" s="191"/>
      <c r="AP44" s="189"/>
      <c r="AQ44" s="189"/>
      <c r="AR44" s="189"/>
      <c r="AS44" s="191"/>
      <c r="AT44" s="191"/>
      <c r="AU44" s="191"/>
      <c r="AV44" s="189"/>
      <c r="AW44" s="189"/>
      <c r="AX44" s="189"/>
      <c r="AY44" s="189"/>
      <c r="AZ44" s="191"/>
      <c r="BA44" s="189"/>
      <c r="BB44" s="189"/>
      <c r="BC44" s="189"/>
      <c r="BD44" s="189"/>
      <c r="BE44" s="191"/>
      <c r="BF44" s="189"/>
      <c r="BG44" s="189"/>
      <c r="BH44" s="189"/>
      <c r="BI44" s="189"/>
      <c r="BJ44" s="191"/>
      <c r="BK44" s="189"/>
      <c r="BL44" s="189"/>
      <c r="BM44" s="189"/>
    </row>
    <row r="45" spans="1:65" x14ac:dyDescent="0.25">
      <c r="A45" s="302"/>
      <c r="B45" s="302"/>
      <c r="C45" s="176"/>
      <c r="D45" s="176"/>
      <c r="E45" s="177"/>
      <c r="F45" s="177"/>
      <c r="G45" s="178"/>
      <c r="H45" s="179"/>
      <c r="I45" s="106">
        <f t="shared" si="3"/>
        <v>0</v>
      </c>
      <c r="J45" s="189"/>
      <c r="K45" s="106">
        <f t="shared" si="4"/>
        <v>0</v>
      </c>
      <c r="L45" s="190"/>
      <c r="M45" s="190"/>
      <c r="N45" s="136"/>
      <c r="O45" s="189"/>
      <c r="P45" s="189"/>
      <c r="Q45" s="157">
        <f t="shared" si="2"/>
        <v>0</v>
      </c>
      <c r="R45" s="190"/>
      <c r="S45" s="190"/>
      <c r="T45" s="190"/>
      <c r="U45" s="190"/>
      <c r="V45" s="190"/>
      <c r="W45" s="190"/>
      <c r="X45" s="190"/>
      <c r="Y45" s="190"/>
      <c r="Z45" s="190"/>
      <c r="AA45" s="191"/>
      <c r="AB45" s="189"/>
      <c r="AC45" s="189"/>
      <c r="AD45" s="189"/>
      <c r="AE45" s="189"/>
      <c r="AF45" s="191"/>
      <c r="AG45" s="189"/>
      <c r="AH45" s="191"/>
      <c r="AI45" s="189"/>
      <c r="AJ45" s="189"/>
      <c r="AK45" s="189"/>
      <c r="AL45" s="191"/>
      <c r="AM45" s="191"/>
      <c r="AN45" s="189"/>
      <c r="AO45" s="191"/>
      <c r="AP45" s="189"/>
      <c r="AQ45" s="189"/>
      <c r="AR45" s="189"/>
      <c r="AS45" s="191"/>
      <c r="AT45" s="191"/>
      <c r="AU45" s="191"/>
      <c r="AV45" s="189"/>
      <c r="AW45" s="189"/>
      <c r="AX45" s="189"/>
      <c r="AY45" s="189"/>
      <c r="AZ45" s="191"/>
      <c r="BA45" s="189"/>
      <c r="BB45" s="189"/>
      <c r="BC45" s="189"/>
      <c r="BD45" s="189"/>
      <c r="BE45" s="191"/>
      <c r="BF45" s="189"/>
      <c r="BG45" s="189"/>
      <c r="BH45" s="189"/>
      <c r="BI45" s="189"/>
      <c r="BJ45" s="191"/>
      <c r="BK45" s="189"/>
      <c r="BL45" s="189"/>
      <c r="BM45" s="189"/>
    </row>
    <row r="46" spans="1:65" x14ac:dyDescent="0.25">
      <c r="A46" s="303"/>
      <c r="B46" s="303"/>
      <c r="C46" s="176"/>
      <c r="D46" s="176"/>
      <c r="E46" s="177"/>
      <c r="F46" s="177"/>
      <c r="G46" s="178"/>
      <c r="H46" s="179"/>
      <c r="I46" s="106">
        <f t="shared" si="3"/>
        <v>0</v>
      </c>
      <c r="J46" s="189"/>
      <c r="K46" s="106">
        <f t="shared" si="4"/>
        <v>0</v>
      </c>
      <c r="L46" s="190"/>
      <c r="M46" s="190"/>
      <c r="N46" s="136"/>
      <c r="O46" s="189"/>
      <c r="P46" s="189"/>
      <c r="Q46" s="157">
        <f t="shared" si="2"/>
        <v>0</v>
      </c>
      <c r="R46" s="190"/>
      <c r="S46" s="190"/>
      <c r="T46" s="190"/>
      <c r="U46" s="190"/>
      <c r="V46" s="190"/>
      <c r="W46" s="190"/>
      <c r="X46" s="190"/>
      <c r="Y46" s="190"/>
      <c r="Z46" s="190"/>
      <c r="AA46" s="191"/>
      <c r="AB46" s="189"/>
      <c r="AC46" s="189"/>
      <c r="AD46" s="189"/>
      <c r="AE46" s="189"/>
      <c r="AF46" s="191"/>
      <c r="AG46" s="189"/>
      <c r="AH46" s="191"/>
      <c r="AI46" s="189"/>
      <c r="AJ46" s="189"/>
      <c r="AK46" s="189"/>
      <c r="AL46" s="191"/>
      <c r="AM46" s="191"/>
      <c r="AN46" s="189"/>
      <c r="AO46" s="191"/>
      <c r="AP46" s="189"/>
      <c r="AQ46" s="189"/>
      <c r="AR46" s="189"/>
      <c r="AS46" s="191"/>
      <c r="AT46" s="191"/>
      <c r="AU46" s="191"/>
      <c r="AV46" s="189"/>
      <c r="AW46" s="189"/>
      <c r="AX46" s="189"/>
      <c r="AY46" s="189"/>
      <c r="AZ46" s="191"/>
      <c r="BA46" s="189"/>
      <c r="BB46" s="189"/>
      <c r="BC46" s="189"/>
      <c r="BD46" s="189"/>
      <c r="BE46" s="191"/>
      <c r="BF46" s="189"/>
      <c r="BG46" s="189"/>
      <c r="BH46" s="189"/>
      <c r="BI46" s="189"/>
      <c r="BJ46" s="191">
        <v>0</v>
      </c>
      <c r="BK46" s="189"/>
      <c r="BL46" s="189"/>
      <c r="BM46" s="189"/>
    </row>
    <row r="47" spans="1:65" x14ac:dyDescent="0.25">
      <c r="A47" s="299">
        <v>6</v>
      </c>
      <c r="B47" s="304"/>
      <c r="C47" s="176"/>
      <c r="D47" s="176"/>
      <c r="E47" s="177"/>
      <c r="F47" s="177"/>
      <c r="G47" s="178"/>
      <c r="H47" s="179"/>
      <c r="I47" s="106">
        <f t="shared" si="3"/>
        <v>0</v>
      </c>
      <c r="J47" s="189"/>
      <c r="K47" s="106">
        <f t="shared" si="4"/>
        <v>0</v>
      </c>
      <c r="L47" s="190"/>
      <c r="M47" s="190"/>
      <c r="N47" s="136"/>
      <c r="O47" s="189"/>
      <c r="P47" s="189"/>
      <c r="Q47" s="157">
        <f t="shared" si="2"/>
        <v>0</v>
      </c>
      <c r="R47" s="190"/>
      <c r="S47" s="190"/>
      <c r="T47" s="190"/>
      <c r="U47" s="190"/>
      <c r="V47" s="190"/>
      <c r="W47" s="190"/>
      <c r="X47" s="190"/>
      <c r="Y47" s="190"/>
      <c r="Z47" s="190"/>
      <c r="AA47" s="191"/>
      <c r="AB47" s="189"/>
      <c r="AC47" s="189"/>
      <c r="AD47" s="189"/>
      <c r="AE47" s="189"/>
      <c r="AF47" s="191"/>
      <c r="AG47" s="189"/>
      <c r="AH47" s="191"/>
      <c r="AI47" s="189"/>
      <c r="AJ47" s="189"/>
      <c r="AK47" s="189"/>
      <c r="AL47" s="191"/>
      <c r="AM47" s="191"/>
      <c r="AN47" s="189"/>
      <c r="AO47" s="191"/>
      <c r="AP47" s="189"/>
      <c r="AQ47" s="189"/>
      <c r="AR47" s="189"/>
      <c r="AS47" s="191"/>
      <c r="AT47" s="191"/>
      <c r="AU47" s="191"/>
      <c r="AV47" s="189"/>
      <c r="AW47" s="189"/>
      <c r="AX47" s="189"/>
      <c r="AY47" s="189"/>
      <c r="AZ47" s="191"/>
      <c r="BA47" s="189"/>
      <c r="BB47" s="189"/>
      <c r="BC47" s="189"/>
      <c r="BD47" s="189"/>
      <c r="BE47" s="191"/>
      <c r="BF47" s="189"/>
      <c r="BG47" s="189"/>
      <c r="BH47" s="189"/>
      <c r="BI47" s="189"/>
      <c r="BJ47" s="191"/>
      <c r="BK47" s="189"/>
      <c r="BL47" s="189"/>
      <c r="BM47" s="189"/>
    </row>
    <row r="48" spans="1:65" x14ac:dyDescent="0.25">
      <c r="A48" s="300"/>
      <c r="B48" s="302"/>
      <c r="C48" s="176"/>
      <c r="D48" s="176"/>
      <c r="E48" s="177"/>
      <c r="F48" s="177"/>
      <c r="G48" s="178"/>
      <c r="H48" s="179"/>
      <c r="I48" s="106">
        <f t="shared" si="3"/>
        <v>0</v>
      </c>
      <c r="J48" s="189"/>
      <c r="K48" s="106">
        <f t="shared" si="4"/>
        <v>0</v>
      </c>
      <c r="L48" s="190"/>
      <c r="M48" s="190"/>
      <c r="N48" s="136"/>
      <c r="O48" s="189"/>
      <c r="P48" s="189"/>
      <c r="Q48" s="157">
        <f t="shared" si="2"/>
        <v>0</v>
      </c>
      <c r="R48" s="190"/>
      <c r="S48" s="190"/>
      <c r="T48" s="190"/>
      <c r="U48" s="190"/>
      <c r="V48" s="190"/>
      <c r="W48" s="190"/>
      <c r="X48" s="190"/>
      <c r="Y48" s="190"/>
      <c r="Z48" s="190"/>
      <c r="AA48" s="191"/>
      <c r="AB48" s="189"/>
      <c r="AC48" s="189"/>
      <c r="AD48" s="189"/>
      <c r="AE48" s="189"/>
      <c r="AF48" s="191"/>
      <c r="AG48" s="189"/>
      <c r="AH48" s="191"/>
      <c r="AI48" s="189"/>
      <c r="AJ48" s="189"/>
      <c r="AK48" s="189"/>
      <c r="AL48" s="191"/>
      <c r="AM48" s="191"/>
      <c r="AN48" s="189"/>
      <c r="AO48" s="191"/>
      <c r="AP48" s="189"/>
      <c r="AQ48" s="189"/>
      <c r="AR48" s="189"/>
      <c r="AS48" s="191"/>
      <c r="AT48" s="191"/>
      <c r="AU48" s="191"/>
      <c r="AV48" s="189"/>
      <c r="AW48" s="189"/>
      <c r="AX48" s="189"/>
      <c r="AY48" s="189"/>
      <c r="AZ48" s="191"/>
      <c r="BA48" s="189"/>
      <c r="BB48" s="189"/>
      <c r="BC48" s="189"/>
      <c r="BD48" s="189"/>
      <c r="BE48" s="191"/>
      <c r="BF48" s="189"/>
      <c r="BG48" s="189"/>
      <c r="BH48" s="189"/>
      <c r="BI48" s="189"/>
      <c r="BJ48" s="191"/>
      <c r="BK48" s="189"/>
      <c r="BL48" s="189"/>
      <c r="BM48" s="189"/>
    </row>
    <row r="49" spans="1:65" x14ac:dyDescent="0.25">
      <c r="A49" s="300"/>
      <c r="B49" s="302"/>
      <c r="C49" s="176"/>
      <c r="D49" s="176"/>
      <c r="E49" s="177"/>
      <c r="F49" s="177"/>
      <c r="G49" s="178"/>
      <c r="H49" s="179"/>
      <c r="I49" s="106">
        <f t="shared" si="3"/>
        <v>0</v>
      </c>
      <c r="J49" s="189"/>
      <c r="K49" s="106">
        <f t="shared" si="4"/>
        <v>0</v>
      </c>
      <c r="L49" s="190"/>
      <c r="M49" s="190"/>
      <c r="N49" s="136"/>
      <c r="O49" s="189"/>
      <c r="P49" s="189"/>
      <c r="Q49" s="157">
        <f t="shared" si="2"/>
        <v>0</v>
      </c>
      <c r="R49" s="190"/>
      <c r="S49" s="190"/>
      <c r="T49" s="190"/>
      <c r="U49" s="190"/>
      <c r="V49" s="190"/>
      <c r="W49" s="190"/>
      <c r="X49" s="190"/>
      <c r="Y49" s="190"/>
      <c r="Z49" s="190"/>
      <c r="AA49" s="191"/>
      <c r="AB49" s="189"/>
      <c r="AC49" s="189"/>
      <c r="AD49" s="189"/>
      <c r="AE49" s="189"/>
      <c r="AF49" s="191"/>
      <c r="AG49" s="189"/>
      <c r="AH49" s="191"/>
      <c r="AI49" s="189"/>
      <c r="AJ49" s="189"/>
      <c r="AK49" s="189"/>
      <c r="AL49" s="191"/>
      <c r="AM49" s="191"/>
      <c r="AN49" s="189"/>
      <c r="AO49" s="191"/>
      <c r="AP49" s="189"/>
      <c r="AQ49" s="189"/>
      <c r="AR49" s="189"/>
      <c r="AS49" s="191"/>
      <c r="AT49" s="191"/>
      <c r="AU49" s="191"/>
      <c r="AV49" s="189"/>
      <c r="AW49" s="189"/>
      <c r="AX49" s="189"/>
      <c r="AY49" s="189"/>
      <c r="AZ49" s="191"/>
      <c r="BA49" s="189"/>
      <c r="BB49" s="189"/>
      <c r="BC49" s="189"/>
      <c r="BD49" s="189"/>
      <c r="BE49" s="191"/>
      <c r="BF49" s="189"/>
      <c r="BG49" s="189"/>
      <c r="BH49" s="189"/>
      <c r="BI49" s="189"/>
      <c r="BJ49" s="191"/>
      <c r="BK49" s="189"/>
      <c r="BL49" s="189"/>
      <c r="BM49" s="189"/>
    </row>
    <row r="50" spans="1:65" x14ac:dyDescent="0.25">
      <c r="A50" s="299">
        <v>7</v>
      </c>
      <c r="B50" s="299"/>
      <c r="C50" s="176"/>
      <c r="D50" s="176"/>
      <c r="E50" s="177"/>
      <c r="F50" s="177"/>
      <c r="G50" s="178"/>
      <c r="H50" s="179"/>
      <c r="I50" s="106">
        <f t="shared" si="3"/>
        <v>0</v>
      </c>
      <c r="J50" s="189"/>
      <c r="K50" s="106">
        <f t="shared" si="4"/>
        <v>0</v>
      </c>
      <c r="L50" s="190"/>
      <c r="M50" s="190"/>
      <c r="N50" s="136"/>
      <c r="O50" s="189"/>
      <c r="P50" s="189"/>
      <c r="Q50" s="157">
        <f t="shared" si="2"/>
        <v>0</v>
      </c>
      <c r="R50" s="190"/>
      <c r="S50" s="190"/>
      <c r="T50" s="190"/>
      <c r="U50" s="190"/>
      <c r="V50" s="190"/>
      <c r="W50" s="190"/>
      <c r="X50" s="190"/>
      <c r="Y50" s="190"/>
      <c r="Z50" s="190"/>
      <c r="AA50" s="191"/>
      <c r="AB50" s="189"/>
      <c r="AC50" s="189"/>
      <c r="AD50" s="189"/>
      <c r="AE50" s="189"/>
      <c r="AF50" s="191"/>
      <c r="AG50" s="189"/>
      <c r="AH50" s="191"/>
      <c r="AI50" s="189"/>
      <c r="AJ50" s="189"/>
      <c r="AK50" s="189"/>
      <c r="AL50" s="191"/>
      <c r="AM50" s="191"/>
      <c r="AN50" s="189"/>
      <c r="AO50" s="191"/>
      <c r="AP50" s="189"/>
      <c r="AQ50" s="189"/>
      <c r="AR50" s="189"/>
      <c r="AS50" s="191"/>
      <c r="AT50" s="191"/>
      <c r="AU50" s="191"/>
      <c r="AV50" s="189"/>
      <c r="AW50" s="189"/>
      <c r="AX50" s="189"/>
      <c r="AY50" s="189"/>
      <c r="AZ50" s="191"/>
      <c r="BA50" s="189"/>
      <c r="BB50" s="189"/>
      <c r="BC50" s="189"/>
      <c r="BD50" s="189"/>
      <c r="BE50" s="191"/>
      <c r="BF50" s="189"/>
      <c r="BG50" s="189"/>
      <c r="BH50" s="189"/>
      <c r="BI50" s="189"/>
      <c r="BJ50" s="191"/>
      <c r="BK50" s="189"/>
      <c r="BL50" s="189"/>
      <c r="BM50" s="189"/>
    </row>
    <row r="51" spans="1:65" x14ac:dyDescent="0.25">
      <c r="A51" s="300"/>
      <c r="B51" s="300"/>
      <c r="C51" s="176"/>
      <c r="D51" s="176"/>
      <c r="E51" s="177"/>
      <c r="F51" s="177"/>
      <c r="G51" s="178"/>
      <c r="H51" s="179"/>
      <c r="I51" s="106">
        <f t="shared" si="3"/>
        <v>0</v>
      </c>
      <c r="J51" s="189"/>
      <c r="K51" s="106">
        <f t="shared" si="4"/>
        <v>0</v>
      </c>
      <c r="L51" s="190"/>
      <c r="M51" s="190"/>
      <c r="N51" s="136"/>
      <c r="O51" s="189"/>
      <c r="P51" s="189"/>
      <c r="Q51" s="157">
        <f t="shared" si="2"/>
        <v>0</v>
      </c>
      <c r="R51" s="190"/>
      <c r="S51" s="190"/>
      <c r="T51" s="190"/>
      <c r="U51" s="190"/>
      <c r="V51" s="190"/>
      <c r="W51" s="190"/>
      <c r="X51" s="190"/>
      <c r="Y51" s="190"/>
      <c r="Z51" s="190"/>
      <c r="AA51" s="191"/>
      <c r="AB51" s="189"/>
      <c r="AC51" s="189"/>
      <c r="AD51" s="189"/>
      <c r="AE51" s="189"/>
      <c r="AF51" s="191"/>
      <c r="AG51" s="189"/>
      <c r="AH51" s="191"/>
      <c r="AI51" s="189"/>
      <c r="AJ51" s="189"/>
      <c r="AK51" s="189"/>
      <c r="AL51" s="191"/>
      <c r="AM51" s="191"/>
      <c r="AN51" s="189"/>
      <c r="AO51" s="191"/>
      <c r="AP51" s="189"/>
      <c r="AQ51" s="189"/>
      <c r="AR51" s="189"/>
      <c r="AS51" s="191"/>
      <c r="AT51" s="191"/>
      <c r="AU51" s="191"/>
      <c r="AV51" s="189"/>
      <c r="AW51" s="189"/>
      <c r="AX51" s="189"/>
      <c r="AY51" s="189"/>
      <c r="AZ51" s="191"/>
      <c r="BA51" s="189"/>
      <c r="BB51" s="189"/>
      <c r="BC51" s="189"/>
      <c r="BD51" s="189"/>
      <c r="BE51" s="191"/>
      <c r="BF51" s="189"/>
      <c r="BG51" s="189"/>
      <c r="BH51" s="189"/>
      <c r="BI51" s="189"/>
      <c r="BJ51" s="191"/>
      <c r="BK51" s="189"/>
      <c r="BL51" s="189"/>
      <c r="BM51" s="189"/>
    </row>
    <row r="52" spans="1:65" x14ac:dyDescent="0.25">
      <c r="A52" s="300"/>
      <c r="B52" s="300"/>
      <c r="C52" s="176"/>
      <c r="D52" s="176"/>
      <c r="E52" s="177"/>
      <c r="F52" s="177"/>
      <c r="G52" s="178"/>
      <c r="H52" s="179"/>
      <c r="I52" s="106">
        <f t="shared" si="3"/>
        <v>0</v>
      </c>
      <c r="J52" s="189"/>
      <c r="K52" s="106">
        <f t="shared" si="4"/>
        <v>0</v>
      </c>
      <c r="L52" s="190"/>
      <c r="M52" s="190"/>
      <c r="N52" s="136"/>
      <c r="O52" s="189"/>
      <c r="P52" s="189"/>
      <c r="Q52" s="157">
        <f t="shared" si="2"/>
        <v>0</v>
      </c>
      <c r="R52" s="190"/>
      <c r="S52" s="190"/>
      <c r="T52" s="190"/>
      <c r="U52" s="190"/>
      <c r="V52" s="190"/>
      <c r="W52" s="190"/>
      <c r="X52" s="190"/>
      <c r="Y52" s="190"/>
      <c r="Z52" s="190"/>
      <c r="AA52" s="191"/>
      <c r="AB52" s="189"/>
      <c r="AC52" s="189"/>
      <c r="AD52" s="189"/>
      <c r="AE52" s="189"/>
      <c r="AF52" s="191"/>
      <c r="AG52" s="189"/>
      <c r="AH52" s="191"/>
      <c r="AI52" s="189"/>
      <c r="AJ52" s="189"/>
      <c r="AK52" s="189"/>
      <c r="AL52" s="191"/>
      <c r="AM52" s="191"/>
      <c r="AN52" s="189"/>
      <c r="AO52" s="191"/>
      <c r="AP52" s="189"/>
      <c r="AQ52" s="189"/>
      <c r="AR52" s="189"/>
      <c r="AS52" s="191"/>
      <c r="AT52" s="191"/>
      <c r="AU52" s="191"/>
      <c r="AV52" s="189"/>
      <c r="AW52" s="189"/>
      <c r="AX52" s="189"/>
      <c r="AY52" s="189"/>
      <c r="AZ52" s="191"/>
      <c r="BA52" s="189"/>
      <c r="BB52" s="189"/>
      <c r="BC52" s="189"/>
      <c r="BD52" s="189"/>
      <c r="BE52" s="191"/>
      <c r="BF52" s="189"/>
      <c r="BG52" s="189"/>
      <c r="BH52" s="189"/>
      <c r="BI52" s="189"/>
      <c r="BJ52" s="191"/>
      <c r="BK52" s="189"/>
      <c r="BL52" s="189"/>
      <c r="BM52" s="189"/>
    </row>
    <row r="53" spans="1:65" x14ac:dyDescent="0.25">
      <c r="A53" s="300"/>
      <c r="B53" s="300"/>
      <c r="C53" s="176"/>
      <c r="D53" s="176"/>
      <c r="E53" s="177"/>
      <c r="F53" s="177"/>
      <c r="G53" s="178"/>
      <c r="H53" s="179"/>
      <c r="I53" s="106">
        <f t="shared" si="3"/>
        <v>0</v>
      </c>
      <c r="J53" s="189"/>
      <c r="K53" s="106">
        <f t="shared" si="4"/>
        <v>0</v>
      </c>
      <c r="L53" s="190"/>
      <c r="M53" s="190"/>
      <c r="N53" s="136"/>
      <c r="O53" s="189"/>
      <c r="P53" s="189"/>
      <c r="Q53" s="157">
        <f t="shared" si="2"/>
        <v>0</v>
      </c>
      <c r="R53" s="190"/>
      <c r="S53" s="190"/>
      <c r="T53" s="190"/>
      <c r="U53" s="190"/>
      <c r="V53" s="190"/>
      <c r="W53" s="190"/>
      <c r="X53" s="190"/>
      <c r="Y53" s="190"/>
      <c r="Z53" s="190"/>
      <c r="AA53" s="191"/>
      <c r="AB53" s="189"/>
      <c r="AC53" s="189"/>
      <c r="AD53" s="189"/>
      <c r="AE53" s="189"/>
      <c r="AF53" s="191"/>
      <c r="AG53" s="189"/>
      <c r="AH53" s="191"/>
      <c r="AI53" s="189"/>
      <c r="AJ53" s="189"/>
      <c r="AK53" s="189"/>
      <c r="AL53" s="191"/>
      <c r="AM53" s="191"/>
      <c r="AN53" s="189"/>
      <c r="AO53" s="191"/>
      <c r="AP53" s="189"/>
      <c r="AQ53" s="189"/>
      <c r="AR53" s="189"/>
      <c r="AS53" s="191"/>
      <c r="AT53" s="191"/>
      <c r="AU53" s="191"/>
      <c r="AV53" s="189"/>
      <c r="AW53" s="189"/>
      <c r="AX53" s="189"/>
      <c r="AY53" s="189"/>
      <c r="AZ53" s="191"/>
      <c r="BA53" s="189"/>
      <c r="BB53" s="189"/>
      <c r="BC53" s="189"/>
      <c r="BD53" s="189"/>
      <c r="BE53" s="191"/>
      <c r="BF53" s="189"/>
      <c r="BG53" s="189"/>
      <c r="BH53" s="189"/>
      <c r="BI53" s="189"/>
      <c r="BJ53" s="191"/>
      <c r="BK53" s="189"/>
      <c r="BL53" s="189"/>
      <c r="BM53" s="189"/>
    </row>
    <row r="54" spans="1:65" x14ac:dyDescent="0.25">
      <c r="A54" s="301"/>
      <c r="B54" s="301"/>
      <c r="C54" s="176"/>
      <c r="D54" s="176"/>
      <c r="E54" s="177"/>
      <c r="F54" s="177"/>
      <c r="G54" s="178"/>
      <c r="H54" s="179"/>
      <c r="I54" s="106">
        <f t="shared" si="3"/>
        <v>0</v>
      </c>
      <c r="J54" s="189"/>
      <c r="K54" s="106">
        <f t="shared" si="4"/>
        <v>0</v>
      </c>
      <c r="L54" s="190"/>
      <c r="M54" s="190"/>
      <c r="N54" s="136"/>
      <c r="O54" s="189"/>
      <c r="P54" s="189"/>
      <c r="Q54" s="157">
        <f t="shared" si="2"/>
        <v>0</v>
      </c>
      <c r="R54" s="190"/>
      <c r="S54" s="190"/>
      <c r="T54" s="190"/>
      <c r="U54" s="190"/>
      <c r="V54" s="190"/>
      <c r="W54" s="190"/>
      <c r="X54" s="190"/>
      <c r="Y54" s="190"/>
      <c r="Z54" s="190"/>
      <c r="AA54" s="191"/>
      <c r="AB54" s="189"/>
      <c r="AC54" s="189"/>
      <c r="AD54" s="189"/>
      <c r="AE54" s="189"/>
      <c r="AF54" s="191"/>
      <c r="AG54" s="189"/>
      <c r="AH54" s="191"/>
      <c r="AI54" s="189"/>
      <c r="AJ54" s="189"/>
      <c r="AK54" s="189"/>
      <c r="AL54" s="191"/>
      <c r="AM54" s="191"/>
      <c r="AN54" s="189"/>
      <c r="AO54" s="191"/>
      <c r="AP54" s="189"/>
      <c r="AQ54" s="189"/>
      <c r="AR54" s="189"/>
      <c r="AS54" s="191"/>
      <c r="AT54" s="191"/>
      <c r="AU54" s="191"/>
      <c r="AV54" s="189"/>
      <c r="AW54" s="189"/>
      <c r="AX54" s="189"/>
      <c r="AY54" s="189"/>
      <c r="AZ54" s="191"/>
      <c r="BA54" s="189"/>
      <c r="BB54" s="189"/>
      <c r="BC54" s="189"/>
      <c r="BD54" s="189"/>
      <c r="BE54" s="191"/>
      <c r="BF54" s="189"/>
      <c r="BG54" s="189"/>
      <c r="BH54" s="189"/>
      <c r="BI54" s="189"/>
      <c r="BJ54" s="191"/>
      <c r="BK54" s="189"/>
      <c r="BL54" s="189"/>
      <c r="BM54" s="189"/>
    </row>
    <row r="55" spans="1:65" ht="25.5" x14ac:dyDescent="0.25">
      <c r="A55" s="305">
        <v>8</v>
      </c>
      <c r="B55" s="306" t="s">
        <v>355</v>
      </c>
      <c r="C55" s="188" t="s">
        <v>355</v>
      </c>
      <c r="D55" s="176" t="s">
        <v>474</v>
      </c>
      <c r="E55" s="177" t="s">
        <v>354</v>
      </c>
      <c r="F55" s="177" t="s">
        <v>348</v>
      </c>
      <c r="G55" s="178">
        <v>1</v>
      </c>
      <c r="H55" s="179">
        <v>173</v>
      </c>
      <c r="I55" s="106">
        <f t="shared" si="3"/>
        <v>57.666666666666664</v>
      </c>
      <c r="J55" s="189">
        <v>25</v>
      </c>
      <c r="K55" s="106">
        <f t="shared" si="4"/>
        <v>8.3333333333333339</v>
      </c>
      <c r="L55" s="190">
        <v>0</v>
      </c>
      <c r="M55" s="190">
        <v>0</v>
      </c>
      <c r="N55" s="136">
        <v>2</v>
      </c>
      <c r="O55" s="189">
        <v>77</v>
      </c>
      <c r="P55" s="189">
        <v>755</v>
      </c>
      <c r="Q55" s="157">
        <f t="shared" si="2"/>
        <v>2.0684931506849313</v>
      </c>
      <c r="R55" s="190">
        <v>1</v>
      </c>
      <c r="S55" s="190">
        <v>1</v>
      </c>
      <c r="T55" s="190">
        <v>1</v>
      </c>
      <c r="U55" s="190">
        <v>1</v>
      </c>
      <c r="V55" s="190">
        <v>1</v>
      </c>
      <c r="W55" s="190" t="s">
        <v>461</v>
      </c>
      <c r="X55" s="190" t="s">
        <v>461</v>
      </c>
      <c r="Y55" s="190" t="s">
        <v>465</v>
      </c>
      <c r="Z55" s="190" t="s">
        <v>465</v>
      </c>
      <c r="AA55" s="191"/>
      <c r="AB55" s="189">
        <v>0</v>
      </c>
      <c r="AC55" s="189">
        <v>1</v>
      </c>
      <c r="AD55" s="189">
        <v>0</v>
      </c>
      <c r="AE55" s="189">
        <v>0</v>
      </c>
      <c r="AF55" s="191">
        <v>0</v>
      </c>
      <c r="AG55" s="189">
        <v>0</v>
      </c>
      <c r="AH55" s="191">
        <v>0</v>
      </c>
      <c r="AI55" s="189">
        <v>0</v>
      </c>
      <c r="AJ55" s="189">
        <v>1</v>
      </c>
      <c r="AK55" s="189">
        <v>0</v>
      </c>
      <c r="AL55" s="191">
        <v>0</v>
      </c>
      <c r="AM55" s="191">
        <v>0</v>
      </c>
      <c r="AN55" s="189">
        <v>0</v>
      </c>
      <c r="AO55" s="191">
        <v>0</v>
      </c>
      <c r="AP55" s="189">
        <v>0</v>
      </c>
      <c r="AQ55" s="189">
        <v>1</v>
      </c>
      <c r="AR55" s="189">
        <v>0</v>
      </c>
      <c r="AS55" s="191">
        <v>0</v>
      </c>
      <c r="AT55" s="191">
        <v>0</v>
      </c>
      <c r="AU55" s="191">
        <v>0</v>
      </c>
      <c r="AV55" s="189">
        <v>0</v>
      </c>
      <c r="AW55" s="189">
        <v>2</v>
      </c>
      <c r="AX55" s="189">
        <v>1</v>
      </c>
      <c r="AY55" s="189">
        <v>0</v>
      </c>
      <c r="AZ55" s="191">
        <v>0</v>
      </c>
      <c r="BA55" s="189"/>
      <c r="BB55" s="189">
        <v>10</v>
      </c>
      <c r="BC55" s="189">
        <v>12</v>
      </c>
      <c r="BD55" s="189">
        <v>4</v>
      </c>
      <c r="BE55" s="191">
        <v>0</v>
      </c>
      <c r="BF55" s="189">
        <v>0</v>
      </c>
      <c r="BG55" s="189">
        <v>8</v>
      </c>
      <c r="BH55" s="189">
        <v>5</v>
      </c>
      <c r="BI55" s="189">
        <v>2</v>
      </c>
      <c r="BJ55" s="191"/>
      <c r="BK55" s="189">
        <v>0</v>
      </c>
      <c r="BL55" s="189">
        <v>2</v>
      </c>
      <c r="BM55" s="189">
        <v>4</v>
      </c>
    </row>
    <row r="56" spans="1:65" x14ac:dyDescent="0.25">
      <c r="A56" s="305"/>
      <c r="B56" s="307"/>
      <c r="C56" s="188" t="s">
        <v>356</v>
      </c>
      <c r="D56" s="176" t="s">
        <v>475</v>
      </c>
      <c r="E56" s="177" t="s">
        <v>354</v>
      </c>
      <c r="F56" s="177" t="s">
        <v>351</v>
      </c>
      <c r="G56" s="178">
        <v>1</v>
      </c>
      <c r="H56" s="179">
        <v>5</v>
      </c>
      <c r="I56" s="106">
        <f t="shared" si="3"/>
        <v>1.6666666666666667</v>
      </c>
      <c r="J56" s="189">
        <v>0</v>
      </c>
      <c r="K56" s="106">
        <f t="shared" si="4"/>
        <v>0</v>
      </c>
      <c r="L56" s="190">
        <v>0</v>
      </c>
      <c r="M56" s="190">
        <v>0</v>
      </c>
      <c r="N56" s="136">
        <v>1</v>
      </c>
      <c r="O56" s="189">
        <v>0</v>
      </c>
      <c r="P56" s="189">
        <v>0</v>
      </c>
      <c r="Q56" s="157">
        <f t="shared" si="2"/>
        <v>0</v>
      </c>
      <c r="R56" s="190">
        <v>1</v>
      </c>
      <c r="S56" s="190">
        <v>0</v>
      </c>
      <c r="T56" s="190">
        <v>0</v>
      </c>
      <c r="U56" s="190">
        <v>0</v>
      </c>
      <c r="V56" s="190">
        <v>1</v>
      </c>
      <c r="W56" s="190">
        <v>0</v>
      </c>
      <c r="X56" s="190">
        <v>0</v>
      </c>
      <c r="Y56" s="190">
        <v>0</v>
      </c>
      <c r="Z56" s="190">
        <v>0</v>
      </c>
      <c r="AA56" s="191">
        <v>0</v>
      </c>
      <c r="AB56" s="189">
        <v>0</v>
      </c>
      <c r="AC56" s="189">
        <v>0</v>
      </c>
      <c r="AD56" s="189">
        <v>0</v>
      </c>
      <c r="AE56" s="189">
        <v>0</v>
      </c>
      <c r="AF56" s="191">
        <v>0</v>
      </c>
      <c r="AG56" s="189">
        <v>0</v>
      </c>
      <c r="AH56" s="191">
        <v>0</v>
      </c>
      <c r="AI56" s="189">
        <v>0</v>
      </c>
      <c r="AJ56" s="189">
        <v>0</v>
      </c>
      <c r="AK56" s="189">
        <v>0</v>
      </c>
      <c r="AL56" s="191">
        <v>0</v>
      </c>
      <c r="AM56" s="191">
        <v>0</v>
      </c>
      <c r="AN56" s="189">
        <v>0</v>
      </c>
      <c r="AO56" s="191">
        <v>0</v>
      </c>
      <c r="AP56" s="189">
        <v>0</v>
      </c>
      <c r="AQ56" s="189">
        <v>0</v>
      </c>
      <c r="AR56" s="189">
        <v>0</v>
      </c>
      <c r="AS56" s="191">
        <v>0</v>
      </c>
      <c r="AT56" s="191">
        <v>0</v>
      </c>
      <c r="AU56" s="191">
        <v>0</v>
      </c>
      <c r="AV56" s="189">
        <v>0</v>
      </c>
      <c r="AW56" s="189">
        <v>0</v>
      </c>
      <c r="AX56" s="189">
        <v>0</v>
      </c>
      <c r="AY56" s="189">
        <v>0</v>
      </c>
      <c r="AZ56" s="191">
        <v>0</v>
      </c>
      <c r="BA56" s="189">
        <v>0</v>
      </c>
      <c r="BB56" s="189">
        <v>0</v>
      </c>
      <c r="BC56" s="189">
        <v>0</v>
      </c>
      <c r="BD56" s="189">
        <v>1</v>
      </c>
      <c r="BE56" s="191">
        <v>0</v>
      </c>
      <c r="BF56" s="189">
        <v>0</v>
      </c>
      <c r="BG56" s="189">
        <v>1</v>
      </c>
      <c r="BH56" s="189">
        <v>0</v>
      </c>
      <c r="BI56" s="189">
        <v>1</v>
      </c>
      <c r="BJ56" s="191"/>
      <c r="BK56" s="189">
        <v>0</v>
      </c>
      <c r="BL56" s="189">
        <v>0</v>
      </c>
      <c r="BM56" s="189">
        <v>0</v>
      </c>
    </row>
    <row r="57" spans="1:65" x14ac:dyDescent="0.25">
      <c r="A57" s="4"/>
      <c r="B57" s="13" t="s">
        <v>44</v>
      </c>
      <c r="C57" s="77"/>
      <c r="D57" s="33"/>
      <c r="E57" s="4"/>
      <c r="F57" s="4"/>
      <c r="G57" s="103">
        <f>SUM(G11:G56)</f>
        <v>2</v>
      </c>
      <c r="H57" s="113">
        <f>SUM(H11:H56)</f>
        <v>178</v>
      </c>
      <c r="I57" s="113">
        <f>H57/3</f>
        <v>59.333333333333336</v>
      </c>
      <c r="J57" s="113">
        <f t="shared" ref="J57:BM57" si="5">SUM(J11:J56)</f>
        <v>25</v>
      </c>
      <c r="K57" s="113">
        <f>J57/3</f>
        <v>8.3333333333333339</v>
      </c>
      <c r="L57" s="113">
        <f t="shared" si="5"/>
        <v>0</v>
      </c>
      <c r="M57" s="113">
        <f t="shared" si="5"/>
        <v>0</v>
      </c>
      <c r="N57" s="113">
        <f t="shared" si="5"/>
        <v>3</v>
      </c>
      <c r="O57" s="113">
        <f t="shared" si="5"/>
        <v>77</v>
      </c>
      <c r="P57" s="113">
        <f t="shared" si="5"/>
        <v>755</v>
      </c>
      <c r="Q57" s="113">
        <f>P57/365</f>
        <v>2.0684931506849313</v>
      </c>
      <c r="R57" s="113">
        <f t="shared" si="5"/>
        <v>2</v>
      </c>
      <c r="S57" s="113">
        <f t="shared" si="5"/>
        <v>1</v>
      </c>
      <c r="T57" s="113">
        <f t="shared" si="5"/>
        <v>1</v>
      </c>
      <c r="U57" s="113">
        <f t="shared" si="5"/>
        <v>1</v>
      </c>
      <c r="V57" s="113">
        <f t="shared" si="5"/>
        <v>2</v>
      </c>
      <c r="W57" s="113">
        <f t="shared" si="5"/>
        <v>0</v>
      </c>
      <c r="X57" s="113">
        <f t="shared" si="5"/>
        <v>0</v>
      </c>
      <c r="Y57" s="113">
        <f t="shared" si="5"/>
        <v>0</v>
      </c>
      <c r="Z57" s="113">
        <f t="shared" si="5"/>
        <v>0</v>
      </c>
      <c r="AA57" s="113">
        <f t="shared" si="5"/>
        <v>0</v>
      </c>
      <c r="AB57" s="113">
        <f t="shared" si="5"/>
        <v>0</v>
      </c>
      <c r="AC57" s="113">
        <f t="shared" si="5"/>
        <v>1</v>
      </c>
      <c r="AD57" s="113">
        <f t="shared" si="5"/>
        <v>0</v>
      </c>
      <c r="AE57" s="113">
        <f t="shared" si="5"/>
        <v>0</v>
      </c>
      <c r="AF57" s="113">
        <f t="shared" si="5"/>
        <v>0</v>
      </c>
      <c r="AG57" s="113">
        <f t="shared" si="5"/>
        <v>0</v>
      </c>
      <c r="AH57" s="113">
        <f t="shared" si="5"/>
        <v>0</v>
      </c>
      <c r="AI57" s="113">
        <f t="shared" si="5"/>
        <v>0</v>
      </c>
      <c r="AJ57" s="113">
        <f t="shared" si="5"/>
        <v>1</v>
      </c>
      <c r="AK57" s="113">
        <f t="shared" si="5"/>
        <v>0</v>
      </c>
      <c r="AL57" s="113">
        <f t="shared" si="5"/>
        <v>0</v>
      </c>
      <c r="AM57" s="113">
        <f t="shared" si="5"/>
        <v>0</v>
      </c>
      <c r="AN57" s="113">
        <f t="shared" si="5"/>
        <v>0</v>
      </c>
      <c r="AO57" s="113">
        <f t="shared" si="5"/>
        <v>0</v>
      </c>
      <c r="AP57" s="113">
        <f t="shared" si="5"/>
        <v>0</v>
      </c>
      <c r="AQ57" s="113">
        <f t="shared" si="5"/>
        <v>1</v>
      </c>
      <c r="AR57" s="113">
        <f t="shared" si="5"/>
        <v>0</v>
      </c>
      <c r="AS57" s="113">
        <f t="shared" si="5"/>
        <v>0</v>
      </c>
      <c r="AT57" s="113">
        <f t="shared" si="5"/>
        <v>0</v>
      </c>
      <c r="AU57" s="113">
        <f t="shared" si="5"/>
        <v>0</v>
      </c>
      <c r="AV57" s="113">
        <f t="shared" si="5"/>
        <v>0</v>
      </c>
      <c r="AW57" s="113">
        <f t="shared" si="5"/>
        <v>2</v>
      </c>
      <c r="AX57" s="113">
        <f t="shared" si="5"/>
        <v>1</v>
      </c>
      <c r="AY57" s="113">
        <f t="shared" si="5"/>
        <v>0</v>
      </c>
      <c r="AZ57" s="113">
        <f t="shared" si="5"/>
        <v>0</v>
      </c>
      <c r="BA57" s="113">
        <f t="shared" si="5"/>
        <v>0</v>
      </c>
      <c r="BB57" s="113">
        <f t="shared" si="5"/>
        <v>10</v>
      </c>
      <c r="BC57" s="113">
        <f t="shared" si="5"/>
        <v>12</v>
      </c>
      <c r="BD57" s="113">
        <f t="shared" si="5"/>
        <v>5</v>
      </c>
      <c r="BE57" s="113">
        <f t="shared" si="5"/>
        <v>0</v>
      </c>
      <c r="BF57" s="113">
        <f t="shared" si="5"/>
        <v>0</v>
      </c>
      <c r="BG57" s="113">
        <f t="shared" si="5"/>
        <v>9</v>
      </c>
      <c r="BH57" s="113">
        <f t="shared" si="5"/>
        <v>5</v>
      </c>
      <c r="BI57" s="113">
        <f t="shared" si="5"/>
        <v>3</v>
      </c>
      <c r="BJ57" s="113">
        <f t="shared" si="5"/>
        <v>0</v>
      </c>
      <c r="BK57" s="113">
        <f t="shared" si="5"/>
        <v>0</v>
      </c>
      <c r="BL57" s="113">
        <f t="shared" si="5"/>
        <v>2</v>
      </c>
      <c r="BM57" s="113">
        <f t="shared" si="5"/>
        <v>4</v>
      </c>
    </row>
    <row r="58" spans="1:65" x14ac:dyDescent="0.25">
      <c r="A58" s="4"/>
      <c r="B58" s="13" t="s">
        <v>45</v>
      </c>
      <c r="C58" s="77"/>
      <c r="D58" s="33"/>
      <c r="E58" s="4"/>
      <c r="F58" s="4"/>
      <c r="G58" s="103">
        <f>SUM(G43:G56)</f>
        <v>2</v>
      </c>
      <c r="H58" s="113">
        <f>SUM(H43:H56)</f>
        <v>178</v>
      </c>
      <c r="I58" s="113">
        <f t="shared" ref="I58:I59" si="6">H58/3</f>
        <v>59.333333333333336</v>
      </c>
      <c r="J58" s="113">
        <f t="shared" ref="J58:BM58" si="7">SUM(J43:J56)</f>
        <v>25</v>
      </c>
      <c r="K58" s="113">
        <f t="shared" ref="K58:K59" si="8">J58/3</f>
        <v>8.3333333333333339</v>
      </c>
      <c r="L58" s="113">
        <f t="shared" si="7"/>
        <v>0</v>
      </c>
      <c r="M58" s="113">
        <f t="shared" si="7"/>
        <v>0</v>
      </c>
      <c r="N58" s="113">
        <f t="shared" si="7"/>
        <v>3</v>
      </c>
      <c r="O58" s="113">
        <f t="shared" si="7"/>
        <v>77</v>
      </c>
      <c r="P58" s="113">
        <f t="shared" si="7"/>
        <v>755</v>
      </c>
      <c r="Q58" s="113">
        <f t="shared" ref="Q58:Q59" si="9">P58/365</f>
        <v>2.0684931506849313</v>
      </c>
      <c r="R58" s="113">
        <f t="shared" si="7"/>
        <v>2</v>
      </c>
      <c r="S58" s="113">
        <f t="shared" si="7"/>
        <v>1</v>
      </c>
      <c r="T58" s="113">
        <f t="shared" si="7"/>
        <v>1</v>
      </c>
      <c r="U58" s="113">
        <f t="shared" si="7"/>
        <v>1</v>
      </c>
      <c r="V58" s="113">
        <f t="shared" si="7"/>
        <v>2</v>
      </c>
      <c r="W58" s="113">
        <f t="shared" si="7"/>
        <v>0</v>
      </c>
      <c r="X58" s="113">
        <f t="shared" si="7"/>
        <v>0</v>
      </c>
      <c r="Y58" s="113">
        <f t="shared" si="7"/>
        <v>0</v>
      </c>
      <c r="Z58" s="113">
        <f t="shared" si="7"/>
        <v>0</v>
      </c>
      <c r="AA58" s="113">
        <f t="shared" si="7"/>
        <v>0</v>
      </c>
      <c r="AB58" s="113">
        <f t="shared" si="7"/>
        <v>0</v>
      </c>
      <c r="AC58" s="113">
        <f t="shared" si="7"/>
        <v>1</v>
      </c>
      <c r="AD58" s="113">
        <f t="shared" si="7"/>
        <v>0</v>
      </c>
      <c r="AE58" s="113">
        <f t="shared" si="7"/>
        <v>0</v>
      </c>
      <c r="AF58" s="113">
        <f t="shared" si="7"/>
        <v>0</v>
      </c>
      <c r="AG58" s="113">
        <f t="shared" si="7"/>
        <v>0</v>
      </c>
      <c r="AH58" s="113">
        <f t="shared" si="7"/>
        <v>0</v>
      </c>
      <c r="AI58" s="113">
        <f t="shared" si="7"/>
        <v>0</v>
      </c>
      <c r="AJ58" s="113">
        <f t="shared" si="7"/>
        <v>1</v>
      </c>
      <c r="AK58" s="113">
        <f t="shared" si="7"/>
        <v>0</v>
      </c>
      <c r="AL58" s="113">
        <f t="shared" si="7"/>
        <v>0</v>
      </c>
      <c r="AM58" s="113">
        <f t="shared" si="7"/>
        <v>0</v>
      </c>
      <c r="AN58" s="113">
        <f t="shared" si="7"/>
        <v>0</v>
      </c>
      <c r="AO58" s="113">
        <f t="shared" si="7"/>
        <v>0</v>
      </c>
      <c r="AP58" s="113">
        <f t="shared" si="7"/>
        <v>0</v>
      </c>
      <c r="AQ58" s="113">
        <f t="shared" si="7"/>
        <v>1</v>
      </c>
      <c r="AR58" s="113">
        <f t="shared" si="7"/>
        <v>0</v>
      </c>
      <c r="AS58" s="113">
        <f t="shared" si="7"/>
        <v>0</v>
      </c>
      <c r="AT58" s="113">
        <f t="shared" si="7"/>
        <v>0</v>
      </c>
      <c r="AU58" s="113">
        <f t="shared" si="7"/>
        <v>0</v>
      </c>
      <c r="AV58" s="113">
        <f t="shared" si="7"/>
        <v>0</v>
      </c>
      <c r="AW58" s="113">
        <f t="shared" si="7"/>
        <v>2</v>
      </c>
      <c r="AX58" s="113">
        <f t="shared" si="7"/>
        <v>1</v>
      </c>
      <c r="AY58" s="113">
        <f t="shared" si="7"/>
        <v>0</v>
      </c>
      <c r="AZ58" s="113">
        <f t="shared" si="7"/>
        <v>0</v>
      </c>
      <c r="BA58" s="113">
        <f t="shared" si="7"/>
        <v>0</v>
      </c>
      <c r="BB58" s="113">
        <f t="shared" si="7"/>
        <v>10</v>
      </c>
      <c r="BC58" s="113">
        <f t="shared" si="7"/>
        <v>12</v>
      </c>
      <c r="BD58" s="113">
        <f t="shared" si="7"/>
        <v>5</v>
      </c>
      <c r="BE58" s="113">
        <f t="shared" si="7"/>
        <v>0</v>
      </c>
      <c r="BF58" s="113">
        <f t="shared" si="7"/>
        <v>0</v>
      </c>
      <c r="BG58" s="113">
        <f t="shared" si="7"/>
        <v>9</v>
      </c>
      <c r="BH58" s="113">
        <f t="shared" si="7"/>
        <v>5</v>
      </c>
      <c r="BI58" s="113">
        <f t="shared" si="7"/>
        <v>3</v>
      </c>
      <c r="BJ58" s="113">
        <f t="shared" si="7"/>
        <v>0</v>
      </c>
      <c r="BK58" s="113">
        <f t="shared" si="7"/>
        <v>0</v>
      </c>
      <c r="BL58" s="113">
        <f t="shared" si="7"/>
        <v>2</v>
      </c>
      <c r="BM58" s="113">
        <f t="shared" si="7"/>
        <v>4</v>
      </c>
    </row>
    <row r="59" spans="1:65" ht="30" x14ac:dyDescent="0.25">
      <c r="A59" s="4"/>
      <c r="B59" s="13" t="s">
        <v>46</v>
      </c>
      <c r="C59" s="77"/>
      <c r="D59" s="33"/>
      <c r="E59" s="4"/>
      <c r="F59" s="4"/>
      <c r="G59" s="103">
        <f>G57-G58</f>
        <v>0</v>
      </c>
      <c r="H59" s="113">
        <f>H57-H58</f>
        <v>0</v>
      </c>
      <c r="I59" s="113">
        <f t="shared" si="6"/>
        <v>0</v>
      </c>
      <c r="J59" s="113">
        <f t="shared" ref="J59:BM59" si="10">J57-J58</f>
        <v>0</v>
      </c>
      <c r="K59" s="113">
        <f t="shared" si="8"/>
        <v>0</v>
      </c>
      <c r="L59" s="113">
        <f t="shared" si="10"/>
        <v>0</v>
      </c>
      <c r="M59" s="113">
        <f t="shared" si="10"/>
        <v>0</v>
      </c>
      <c r="N59" s="113">
        <f t="shared" si="10"/>
        <v>0</v>
      </c>
      <c r="O59" s="113">
        <f t="shared" si="10"/>
        <v>0</v>
      </c>
      <c r="P59" s="113">
        <f t="shared" si="10"/>
        <v>0</v>
      </c>
      <c r="Q59" s="113">
        <f t="shared" si="9"/>
        <v>0</v>
      </c>
      <c r="R59" s="113">
        <f t="shared" si="10"/>
        <v>0</v>
      </c>
      <c r="S59" s="113">
        <f t="shared" si="10"/>
        <v>0</v>
      </c>
      <c r="T59" s="113">
        <f t="shared" si="10"/>
        <v>0</v>
      </c>
      <c r="U59" s="113">
        <f t="shared" si="10"/>
        <v>0</v>
      </c>
      <c r="V59" s="113">
        <f t="shared" si="10"/>
        <v>0</v>
      </c>
      <c r="W59" s="113">
        <f t="shared" si="10"/>
        <v>0</v>
      </c>
      <c r="X59" s="113">
        <f t="shared" si="10"/>
        <v>0</v>
      </c>
      <c r="Y59" s="113">
        <f t="shared" si="10"/>
        <v>0</v>
      </c>
      <c r="Z59" s="113">
        <f t="shared" si="10"/>
        <v>0</v>
      </c>
      <c r="AA59" s="113">
        <f t="shared" si="10"/>
        <v>0</v>
      </c>
      <c r="AB59" s="113">
        <f t="shared" si="10"/>
        <v>0</v>
      </c>
      <c r="AC59" s="113">
        <f t="shared" si="10"/>
        <v>0</v>
      </c>
      <c r="AD59" s="113">
        <f t="shared" si="10"/>
        <v>0</v>
      </c>
      <c r="AE59" s="113">
        <f t="shared" si="10"/>
        <v>0</v>
      </c>
      <c r="AF59" s="113">
        <f t="shared" si="10"/>
        <v>0</v>
      </c>
      <c r="AG59" s="113">
        <f t="shared" si="10"/>
        <v>0</v>
      </c>
      <c r="AH59" s="113">
        <f t="shared" si="10"/>
        <v>0</v>
      </c>
      <c r="AI59" s="113">
        <f t="shared" si="10"/>
        <v>0</v>
      </c>
      <c r="AJ59" s="113">
        <f t="shared" si="10"/>
        <v>0</v>
      </c>
      <c r="AK59" s="113">
        <f t="shared" si="10"/>
        <v>0</v>
      </c>
      <c r="AL59" s="113">
        <f t="shared" si="10"/>
        <v>0</v>
      </c>
      <c r="AM59" s="113">
        <f t="shared" si="10"/>
        <v>0</v>
      </c>
      <c r="AN59" s="113">
        <f t="shared" si="10"/>
        <v>0</v>
      </c>
      <c r="AO59" s="113">
        <f t="shared" si="10"/>
        <v>0</v>
      </c>
      <c r="AP59" s="113">
        <f t="shared" si="10"/>
        <v>0</v>
      </c>
      <c r="AQ59" s="113">
        <f t="shared" si="10"/>
        <v>0</v>
      </c>
      <c r="AR59" s="113">
        <f t="shared" si="10"/>
        <v>0</v>
      </c>
      <c r="AS59" s="113">
        <f t="shared" si="10"/>
        <v>0</v>
      </c>
      <c r="AT59" s="113">
        <f t="shared" si="10"/>
        <v>0</v>
      </c>
      <c r="AU59" s="113">
        <f t="shared" si="10"/>
        <v>0</v>
      </c>
      <c r="AV59" s="113">
        <f t="shared" si="10"/>
        <v>0</v>
      </c>
      <c r="AW59" s="113">
        <f t="shared" si="10"/>
        <v>0</v>
      </c>
      <c r="AX59" s="113">
        <f t="shared" si="10"/>
        <v>0</v>
      </c>
      <c r="AY59" s="113">
        <f t="shared" si="10"/>
        <v>0</v>
      </c>
      <c r="AZ59" s="113">
        <f t="shared" si="10"/>
        <v>0</v>
      </c>
      <c r="BA59" s="113">
        <f t="shared" si="10"/>
        <v>0</v>
      </c>
      <c r="BB59" s="113">
        <f t="shared" si="10"/>
        <v>0</v>
      </c>
      <c r="BC59" s="113">
        <f t="shared" si="10"/>
        <v>0</v>
      </c>
      <c r="BD59" s="113">
        <f t="shared" si="10"/>
        <v>0</v>
      </c>
      <c r="BE59" s="113">
        <f t="shared" si="10"/>
        <v>0</v>
      </c>
      <c r="BF59" s="113">
        <f t="shared" si="10"/>
        <v>0</v>
      </c>
      <c r="BG59" s="113">
        <f t="shared" si="10"/>
        <v>0</v>
      </c>
      <c r="BH59" s="113">
        <f t="shared" si="10"/>
        <v>0</v>
      </c>
      <c r="BI59" s="113">
        <f t="shared" si="10"/>
        <v>0</v>
      </c>
      <c r="BJ59" s="113">
        <f t="shared" si="10"/>
        <v>0</v>
      </c>
      <c r="BK59" s="113">
        <f t="shared" si="10"/>
        <v>0</v>
      </c>
      <c r="BL59" s="113">
        <f t="shared" si="10"/>
        <v>0</v>
      </c>
      <c r="BM59" s="113">
        <f t="shared" si="10"/>
        <v>0</v>
      </c>
    </row>
    <row r="61" spans="1:65" s="115" customFormat="1" ht="15" customHeight="1" x14ac:dyDescent="0.25">
      <c r="A61" s="114"/>
      <c r="B61" s="298" t="s">
        <v>362</v>
      </c>
      <c r="C61" s="298"/>
      <c r="D61" s="298"/>
      <c r="E61" s="298"/>
      <c r="F61" s="298"/>
      <c r="G61" s="298"/>
      <c r="H61" s="298"/>
      <c r="I61" s="298"/>
      <c r="J61" s="298"/>
      <c r="K61" s="298"/>
      <c r="L61" s="298"/>
      <c r="M61" s="298"/>
      <c r="N61" s="298"/>
      <c r="O61" s="298"/>
      <c r="P61" s="298"/>
      <c r="Q61" s="298"/>
      <c r="R61" s="298"/>
      <c r="S61" s="114"/>
      <c r="T61" s="114"/>
      <c r="U61" s="114"/>
    </row>
    <row r="62" spans="1:65" ht="45" customHeight="1" x14ac:dyDescent="0.25">
      <c r="B62" s="295" t="s">
        <v>363</v>
      </c>
      <c r="C62" s="295"/>
      <c r="D62" s="295"/>
      <c r="E62" s="120"/>
      <c r="F62" s="120"/>
      <c r="G62" s="121"/>
      <c r="H62" s="121"/>
      <c r="I62" s="121"/>
      <c r="J62" s="121"/>
      <c r="K62" s="121"/>
      <c r="L62" s="119"/>
      <c r="M62" s="119"/>
      <c r="N62" s="120"/>
      <c r="O62" s="119"/>
      <c r="P62" s="119"/>
      <c r="Q62" s="119"/>
      <c r="R62" s="120"/>
    </row>
    <row r="63" spans="1:65" ht="47.25" customHeight="1" x14ac:dyDescent="0.25">
      <c r="B63" s="291" t="s">
        <v>357</v>
      </c>
      <c r="C63" s="291"/>
      <c r="D63" s="291"/>
      <c r="E63" s="291"/>
      <c r="F63" s="291"/>
      <c r="G63" s="291"/>
    </row>
    <row r="64" spans="1:65" ht="30.75" customHeight="1" x14ac:dyDescent="0.25">
      <c r="A64" s="4"/>
      <c r="B64" s="292" t="s">
        <v>358</v>
      </c>
      <c r="C64" s="292"/>
      <c r="D64" s="292"/>
      <c r="E64" s="292"/>
      <c r="F64" s="292"/>
      <c r="G64" s="292"/>
    </row>
    <row r="65" spans="1:7" ht="28.5" customHeight="1" x14ac:dyDescent="0.25">
      <c r="A65" s="4" t="s">
        <v>377</v>
      </c>
      <c r="B65" s="292" t="s">
        <v>359</v>
      </c>
      <c r="C65" s="292"/>
      <c r="D65" s="292"/>
      <c r="E65" s="292"/>
      <c r="F65" s="292"/>
      <c r="G65" s="292"/>
    </row>
    <row r="66" spans="1:7" ht="31.5" customHeight="1" x14ac:dyDescent="0.25">
      <c r="A66" s="4" t="s">
        <v>378</v>
      </c>
      <c r="B66" s="309" t="s">
        <v>360</v>
      </c>
      <c r="C66" s="309"/>
      <c r="D66" s="309"/>
      <c r="E66" s="309"/>
      <c r="F66" s="309"/>
      <c r="G66" s="309"/>
    </row>
    <row r="67" spans="1:7" ht="32.25" customHeight="1" x14ac:dyDescent="0.25">
      <c r="A67" s="4" t="s">
        <v>379</v>
      </c>
      <c r="B67" s="309" t="s">
        <v>361</v>
      </c>
      <c r="C67" s="309"/>
      <c r="D67" s="309"/>
      <c r="E67" s="309"/>
      <c r="F67" s="309"/>
      <c r="G67" s="309"/>
    </row>
    <row r="71" spans="1:7" ht="27.75" customHeight="1" x14ac:dyDescent="0.25">
      <c r="A71" s="308" t="s">
        <v>419</v>
      </c>
      <c r="B71" s="308"/>
      <c r="C71" s="308"/>
      <c r="D71" s="308"/>
      <c r="E71" s="308"/>
    </row>
    <row r="72" spans="1:7" x14ac:dyDescent="0.25">
      <c r="B72" s="54" t="s">
        <v>420</v>
      </c>
      <c r="C72" s="54" t="s">
        <v>423</v>
      </c>
      <c r="D72" s="79" t="s">
        <v>425</v>
      </c>
      <c r="E72" s="199"/>
    </row>
    <row r="73" spans="1:7" x14ac:dyDescent="0.25">
      <c r="B73" s="198" t="s">
        <v>421</v>
      </c>
      <c r="C73" s="192" t="s">
        <v>424</v>
      </c>
      <c r="D73" s="194" t="s">
        <v>426</v>
      </c>
      <c r="E73" s="195"/>
    </row>
    <row r="74" spans="1:7" x14ac:dyDescent="0.25">
      <c r="B74" s="198"/>
      <c r="C74" s="192" t="s">
        <v>422</v>
      </c>
      <c r="D74" s="196" t="s">
        <v>427</v>
      </c>
      <c r="E74" s="193"/>
    </row>
    <row r="75" spans="1:7" x14ac:dyDescent="0.25">
      <c r="B75" s="198"/>
      <c r="C75" s="192"/>
      <c r="D75" s="196" t="s">
        <v>428</v>
      </c>
      <c r="E75" s="193"/>
    </row>
    <row r="76" spans="1:7" x14ac:dyDescent="0.25">
      <c r="B76" s="198"/>
      <c r="C76" s="192"/>
      <c r="D76" s="196" t="s">
        <v>429</v>
      </c>
      <c r="E76" s="193"/>
    </row>
    <row r="77" spans="1:7" x14ac:dyDescent="0.25">
      <c r="B77" s="198"/>
      <c r="C77" s="192"/>
      <c r="D77" s="196" t="s">
        <v>430</v>
      </c>
      <c r="E77" s="193"/>
    </row>
    <row r="78" spans="1:7" x14ac:dyDescent="0.25">
      <c r="B78" s="198"/>
      <c r="C78" s="192"/>
      <c r="D78" s="196" t="s">
        <v>431</v>
      </c>
      <c r="E78" s="193"/>
    </row>
    <row r="79" spans="1:7" x14ac:dyDescent="0.25">
      <c r="B79" s="198"/>
      <c r="C79" s="192"/>
      <c r="D79" s="196" t="s">
        <v>432</v>
      </c>
      <c r="E79" s="193"/>
    </row>
    <row r="80" spans="1:7" x14ac:dyDescent="0.25">
      <c r="B80" s="198"/>
      <c r="C80" s="192"/>
      <c r="D80" s="196" t="s">
        <v>443</v>
      </c>
      <c r="E80" s="193"/>
    </row>
    <row r="81" spans="2:5" x14ac:dyDescent="0.25">
      <c r="B81" s="198"/>
      <c r="C81" s="192"/>
      <c r="D81" s="194" t="s">
        <v>433</v>
      </c>
      <c r="E81" s="195"/>
    </row>
    <row r="82" spans="2:5" x14ac:dyDescent="0.25">
      <c r="B82" s="198"/>
      <c r="C82" s="192"/>
      <c r="D82" s="196" t="s">
        <v>434</v>
      </c>
      <c r="E82" s="193"/>
    </row>
    <row r="83" spans="2:5" x14ac:dyDescent="0.25">
      <c r="B83" s="198"/>
      <c r="C83" s="192"/>
      <c r="D83" s="196" t="s">
        <v>428</v>
      </c>
      <c r="E83" s="193"/>
    </row>
    <row r="84" spans="2:5" x14ac:dyDescent="0.25">
      <c r="B84" s="198"/>
      <c r="C84" s="192"/>
      <c r="D84" s="196" t="s">
        <v>429</v>
      </c>
      <c r="E84" s="193"/>
    </row>
    <row r="85" spans="2:5" ht="30" x14ac:dyDescent="0.25">
      <c r="B85" s="198"/>
      <c r="C85" s="192"/>
      <c r="D85" s="196" t="s">
        <v>435</v>
      </c>
      <c r="E85" s="193"/>
    </row>
    <row r="86" spans="2:5" ht="28.5" customHeight="1" x14ac:dyDescent="0.25">
      <c r="B86" s="198"/>
      <c r="C86" s="192"/>
      <c r="D86" s="197" t="s">
        <v>442</v>
      </c>
      <c r="E86" s="193"/>
    </row>
    <row r="87" spans="2:5" x14ac:dyDescent="0.25">
      <c r="B87" s="198"/>
      <c r="C87" s="192"/>
      <c r="D87" s="196" t="s">
        <v>441</v>
      </c>
      <c r="E87" s="193"/>
    </row>
    <row r="88" spans="2:5" x14ac:dyDescent="0.25">
      <c r="B88" s="198"/>
      <c r="C88" s="192"/>
      <c r="D88" s="196" t="s">
        <v>444</v>
      </c>
      <c r="E88" s="193"/>
    </row>
    <row r="89" spans="2:5" x14ac:dyDescent="0.25">
      <c r="B89" s="198"/>
      <c r="C89" s="192"/>
      <c r="D89" s="194" t="s">
        <v>436</v>
      </c>
      <c r="E89" s="193"/>
    </row>
    <row r="90" spans="2:5" x14ac:dyDescent="0.25">
      <c r="B90" s="198"/>
      <c r="C90" s="192"/>
      <c r="D90" s="196" t="s">
        <v>437</v>
      </c>
      <c r="E90" s="193"/>
    </row>
    <row r="91" spans="2:5" x14ac:dyDescent="0.25">
      <c r="B91" s="198"/>
      <c r="C91" s="192"/>
      <c r="D91" s="196" t="s">
        <v>438</v>
      </c>
      <c r="E91" s="193"/>
    </row>
    <row r="92" spans="2:5" x14ac:dyDescent="0.25">
      <c r="B92" s="198"/>
      <c r="C92" s="192"/>
      <c r="D92" s="196" t="s">
        <v>429</v>
      </c>
      <c r="E92" s="193"/>
    </row>
    <row r="93" spans="2:5" x14ac:dyDescent="0.25">
      <c r="B93" s="198"/>
      <c r="C93" s="192"/>
      <c r="D93" s="196" t="s">
        <v>439</v>
      </c>
      <c r="E93" s="193"/>
    </row>
    <row r="94" spans="2:5" x14ac:dyDescent="0.25">
      <c r="B94" s="198"/>
      <c r="C94" s="192"/>
      <c r="D94" s="196" t="s">
        <v>440</v>
      </c>
      <c r="E94" s="193"/>
    </row>
    <row r="95" spans="2:5" x14ac:dyDescent="0.25">
      <c r="B95" s="198"/>
      <c r="C95" s="192"/>
      <c r="D95" s="196" t="s">
        <v>441</v>
      </c>
      <c r="E95" s="193"/>
    </row>
    <row r="96" spans="2:5" x14ac:dyDescent="0.25">
      <c r="B96" s="200"/>
      <c r="C96" s="201"/>
      <c r="D96" s="202" t="s">
        <v>444</v>
      </c>
      <c r="E96" s="203"/>
    </row>
  </sheetData>
  <sheetProtection sheet="1" objects="1" scenarios="1" selectLockedCells="1"/>
  <mergeCells count="110">
    <mergeCell ref="A50:A54"/>
    <mergeCell ref="B50:B54"/>
    <mergeCell ref="A55:A56"/>
    <mergeCell ref="B55:B56"/>
    <mergeCell ref="A43:A46"/>
    <mergeCell ref="B43:B46"/>
    <mergeCell ref="A47:A49"/>
    <mergeCell ref="B47:B49"/>
    <mergeCell ref="A71:E71"/>
    <mergeCell ref="B65:G65"/>
    <mergeCell ref="B66:G66"/>
    <mergeCell ref="B67:G67"/>
    <mergeCell ref="A34:A38"/>
    <mergeCell ref="B34:B38"/>
    <mergeCell ref="A39:A41"/>
    <mergeCell ref="B39:B41"/>
    <mergeCell ref="A11:A19"/>
    <mergeCell ref="B11:B19"/>
    <mergeCell ref="A20:A23"/>
    <mergeCell ref="B20:B23"/>
    <mergeCell ref="A24:A33"/>
    <mergeCell ref="B24:B33"/>
    <mergeCell ref="AA7:AG7"/>
    <mergeCell ref="B63:G63"/>
    <mergeCell ref="B64:G64"/>
    <mergeCell ref="T7:T10"/>
    <mergeCell ref="O7:O10"/>
    <mergeCell ref="AB9:AC9"/>
    <mergeCell ref="AB8:AD8"/>
    <mergeCell ref="AE8:AE10"/>
    <mergeCell ref="B62:D62"/>
    <mergeCell ref="P7:Q7"/>
    <mergeCell ref="P8:P10"/>
    <mergeCell ref="Q8:Q10"/>
    <mergeCell ref="AA8:AA10"/>
    <mergeCell ref="B61:R61"/>
    <mergeCell ref="F7:F10"/>
    <mergeCell ref="I8:I10"/>
    <mergeCell ref="J8:J10"/>
    <mergeCell ref="AF8:AF10"/>
    <mergeCell ref="J7:K7"/>
    <mergeCell ref="L7:L10"/>
    <mergeCell ref="R7:R10"/>
    <mergeCell ref="S7:S10"/>
    <mergeCell ref="U7:U10"/>
    <mergeCell ref="V7:V10"/>
    <mergeCell ref="W7:Z7"/>
    <mergeCell ref="Y8:Y10"/>
    <mergeCell ref="Z8:Z10"/>
    <mergeCell ref="W8:W10"/>
    <mergeCell ref="X8:X10"/>
    <mergeCell ref="E4:F4"/>
    <mergeCell ref="E5:F5"/>
    <mergeCell ref="N7:N10"/>
    <mergeCell ref="M7:M10"/>
    <mergeCell ref="G7:G10"/>
    <mergeCell ref="K8:K10"/>
    <mergeCell ref="A1:G1"/>
    <mergeCell ref="A2:G2"/>
    <mergeCell ref="A4:B4"/>
    <mergeCell ref="C4:D4"/>
    <mergeCell ref="H7:I7"/>
    <mergeCell ref="A3:G3"/>
    <mergeCell ref="A7:A10"/>
    <mergeCell ref="B7:B10"/>
    <mergeCell ref="C7:C10"/>
    <mergeCell ref="D7:D10"/>
    <mergeCell ref="E7:E10"/>
    <mergeCell ref="H8:H10"/>
    <mergeCell ref="AG8:AG10"/>
    <mergeCell ref="AU8:AU10"/>
    <mergeCell ref="AW8:AX8"/>
    <mergeCell ref="BG8:BI8"/>
    <mergeCell ref="AT8:AT10"/>
    <mergeCell ref="BH9:BH10"/>
    <mergeCell ref="BG9:BG10"/>
    <mergeCell ref="BI9:BI10"/>
    <mergeCell ref="BB8:BD8"/>
    <mergeCell ref="BA9:BA10"/>
    <mergeCell ref="BB9:BB10"/>
    <mergeCell ref="BC9:BC10"/>
    <mergeCell ref="BF9:BF10"/>
    <mergeCell ref="AY8:AY10"/>
    <mergeCell ref="AS8:AS10"/>
    <mergeCell ref="AL8:AL10"/>
    <mergeCell ref="AM8:AM10"/>
    <mergeCell ref="AN8:AN10"/>
    <mergeCell ref="AI9:AJ9"/>
    <mergeCell ref="BE7:BI7"/>
    <mergeCell ref="AZ8:AZ10"/>
    <mergeCell ref="AV9:AV10"/>
    <mergeCell ref="AW9:AW10"/>
    <mergeCell ref="AZ7:BD7"/>
    <mergeCell ref="AH7:AN7"/>
    <mergeCell ref="AH8:AH10"/>
    <mergeCell ref="AI8:AK8"/>
    <mergeCell ref="BJ7:BM7"/>
    <mergeCell ref="BD9:BD10"/>
    <mergeCell ref="BL8:BM8"/>
    <mergeCell ref="AP9:AQ9"/>
    <mergeCell ref="AP8:AR8"/>
    <mergeCell ref="AX9:AX10"/>
    <mergeCell ref="BL9:BL10"/>
    <mergeCell ref="BM9:BM10"/>
    <mergeCell ref="BK9:BK10"/>
    <mergeCell ref="BJ8:BJ10"/>
    <mergeCell ref="BE8:BE10"/>
    <mergeCell ref="AO8:AO10"/>
    <mergeCell ref="AU7:AY7"/>
    <mergeCell ref="AO7:AT7"/>
  </mergeCells>
  <pageMargins left="0.7" right="0.7" top="0.75" bottom="0.75" header="0.3" footer="0.3"/>
  <pageSetup paperSize="5" scale="85" orientation="landscape" verticalDpi="300"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workbookViewId="0">
      <pane ySplit="6" topLeftCell="A7" activePane="bottomLeft" state="frozen"/>
      <selection pane="bottomLeft" activeCell="E21" sqref="E21"/>
    </sheetView>
  </sheetViews>
  <sheetFormatPr defaultRowHeight="15" x14ac:dyDescent="0.25"/>
  <cols>
    <col min="1" max="1" width="4.7109375" style="86" bestFit="1" customWidth="1"/>
    <col min="2" max="2" width="33.7109375" style="86" customWidth="1"/>
    <col min="3" max="3" width="24.7109375" style="86" customWidth="1"/>
    <col min="4" max="4" width="22.7109375" style="86" customWidth="1"/>
    <col min="5" max="6" width="17.7109375" style="86" customWidth="1"/>
    <col min="7" max="7" width="18.7109375" style="86" customWidth="1"/>
    <col min="8" max="8" width="30" style="86" customWidth="1"/>
    <col min="9" max="16384" width="9.140625" style="86"/>
  </cols>
  <sheetData>
    <row r="1" spans="1:8" s="97" customFormat="1" ht="17.25" x14ac:dyDescent="0.3">
      <c r="A1" s="310" t="s">
        <v>325</v>
      </c>
      <c r="B1" s="310"/>
      <c r="C1" s="310"/>
      <c r="D1" s="310"/>
      <c r="E1" s="310"/>
      <c r="F1" s="310"/>
      <c r="G1" s="310"/>
      <c r="H1" s="310"/>
    </row>
    <row r="2" spans="1:8" s="97" customFormat="1" ht="21.75" customHeight="1" x14ac:dyDescent="0.3">
      <c r="A2" s="319" t="s">
        <v>49</v>
      </c>
      <c r="B2" s="320"/>
      <c r="C2" s="320"/>
      <c r="D2" s="320"/>
      <c r="E2" s="320"/>
      <c r="F2" s="320"/>
      <c r="G2" s="320"/>
      <c r="H2" s="320"/>
    </row>
    <row r="3" spans="1:8" s="97" customFormat="1" ht="17.25" customHeight="1" x14ac:dyDescent="0.3">
      <c r="A3" s="321" t="s">
        <v>345</v>
      </c>
      <c r="B3" s="321"/>
      <c r="C3" s="321"/>
      <c r="D3" s="321"/>
      <c r="E3" s="321"/>
      <c r="F3" s="321"/>
      <c r="G3" s="321"/>
      <c r="H3" s="111"/>
    </row>
    <row r="4" spans="1:8" x14ac:dyDescent="0.25">
      <c r="A4" s="311" t="s">
        <v>50</v>
      </c>
      <c r="B4" s="311" t="s">
        <v>48</v>
      </c>
      <c r="C4" s="314" t="s">
        <v>51</v>
      </c>
      <c r="D4" s="315"/>
      <c r="E4" s="315"/>
      <c r="F4" s="315"/>
      <c r="G4" s="315"/>
      <c r="H4" s="316"/>
    </row>
    <row r="5" spans="1:8" x14ac:dyDescent="0.25">
      <c r="A5" s="312"/>
      <c r="B5" s="312"/>
      <c r="C5" s="311" t="s">
        <v>52</v>
      </c>
      <c r="D5" s="311" t="s">
        <v>291</v>
      </c>
      <c r="E5" s="311" t="s">
        <v>53</v>
      </c>
      <c r="F5" s="317" t="s">
        <v>292</v>
      </c>
      <c r="G5" s="318"/>
      <c r="H5" s="311" t="s">
        <v>297</v>
      </c>
    </row>
    <row r="6" spans="1:8" ht="60" x14ac:dyDescent="0.25">
      <c r="A6" s="313"/>
      <c r="B6" s="313"/>
      <c r="C6" s="313"/>
      <c r="D6" s="313"/>
      <c r="E6" s="313"/>
      <c r="F6" s="21" t="s">
        <v>54</v>
      </c>
      <c r="G6" s="21" t="s">
        <v>55</v>
      </c>
      <c r="H6" s="313"/>
    </row>
    <row r="7" spans="1:8" x14ac:dyDescent="0.25">
      <c r="A7" s="333">
        <v>1</v>
      </c>
      <c r="B7" s="144" t="s">
        <v>380</v>
      </c>
      <c r="C7" s="144" t="s">
        <v>381</v>
      </c>
      <c r="D7" s="144" t="s">
        <v>347</v>
      </c>
      <c r="E7" s="145" t="s">
        <v>348</v>
      </c>
      <c r="F7" s="4"/>
      <c r="G7" s="4"/>
      <c r="H7" s="77"/>
    </row>
    <row r="8" spans="1:8" x14ac:dyDescent="0.25">
      <c r="A8" s="334"/>
      <c r="B8" s="144" t="s">
        <v>380</v>
      </c>
      <c r="C8" s="144" t="s">
        <v>396</v>
      </c>
      <c r="D8" s="144" t="s">
        <v>350</v>
      </c>
      <c r="E8" s="145" t="s">
        <v>349</v>
      </c>
      <c r="F8" s="4"/>
      <c r="G8" s="4"/>
      <c r="H8" s="77"/>
    </row>
    <row r="9" spans="1:8" x14ac:dyDescent="0.25">
      <c r="A9" s="143">
        <v>2</v>
      </c>
      <c r="B9" s="144" t="s">
        <v>383</v>
      </c>
      <c r="C9" s="144" t="s">
        <v>382</v>
      </c>
      <c r="D9" s="144" t="s">
        <v>352</v>
      </c>
      <c r="E9" s="145" t="s">
        <v>349</v>
      </c>
      <c r="F9" s="4"/>
      <c r="G9" s="4"/>
      <c r="H9" s="77"/>
    </row>
    <row r="10" spans="1:8" x14ac:dyDescent="0.25">
      <c r="A10" s="333">
        <v>3</v>
      </c>
      <c r="B10" s="335" t="s">
        <v>384</v>
      </c>
      <c r="C10" s="144" t="s">
        <v>385</v>
      </c>
      <c r="D10" s="144" t="s">
        <v>386</v>
      </c>
      <c r="E10" s="145" t="s">
        <v>348</v>
      </c>
      <c r="F10" s="4"/>
      <c r="G10" s="4"/>
      <c r="H10" s="4"/>
    </row>
    <row r="11" spans="1:8" x14ac:dyDescent="0.25">
      <c r="A11" s="334"/>
      <c r="B11" s="336"/>
      <c r="C11" s="144" t="s">
        <v>387</v>
      </c>
      <c r="D11" s="144" t="s">
        <v>388</v>
      </c>
      <c r="E11" s="145" t="s">
        <v>348</v>
      </c>
      <c r="F11" s="4"/>
      <c r="G11" s="4"/>
      <c r="H11" s="10"/>
    </row>
    <row r="12" spans="1:8" x14ac:dyDescent="0.25">
      <c r="A12" s="333">
        <v>4</v>
      </c>
      <c r="B12" s="337" t="s">
        <v>390</v>
      </c>
      <c r="C12" s="144" t="s">
        <v>391</v>
      </c>
      <c r="D12" s="144" t="s">
        <v>392</v>
      </c>
      <c r="E12" s="145" t="s">
        <v>348</v>
      </c>
      <c r="F12" s="4"/>
      <c r="G12" s="4"/>
      <c r="H12" s="10"/>
    </row>
    <row r="13" spans="1:8" x14ac:dyDescent="0.25">
      <c r="A13" s="334"/>
      <c r="B13" s="338"/>
      <c r="C13" s="146" t="s">
        <v>393</v>
      </c>
      <c r="D13" s="146" t="s">
        <v>394</v>
      </c>
      <c r="E13" s="147" t="s">
        <v>348</v>
      </c>
      <c r="F13" s="4"/>
      <c r="G13" s="4"/>
      <c r="H13" s="10"/>
    </row>
    <row r="14" spans="1:8" ht="15" customHeight="1" x14ac:dyDescent="0.25">
      <c r="A14" s="322">
        <v>5</v>
      </c>
      <c r="B14" s="324" t="s">
        <v>398</v>
      </c>
      <c r="C14" s="144" t="s">
        <v>399</v>
      </c>
      <c r="D14" s="144" t="s">
        <v>353</v>
      </c>
      <c r="E14" s="147" t="s">
        <v>348</v>
      </c>
      <c r="F14" s="4"/>
      <c r="G14" s="4"/>
      <c r="H14" s="10"/>
    </row>
    <row r="15" spans="1:8" x14ac:dyDescent="0.25">
      <c r="A15" s="323"/>
      <c r="B15" s="325"/>
      <c r="C15" s="148" t="s">
        <v>400</v>
      </c>
      <c r="D15" s="148" t="s">
        <v>401</v>
      </c>
      <c r="E15" s="145" t="s">
        <v>348</v>
      </c>
      <c r="F15" s="4"/>
      <c r="G15" s="4"/>
      <c r="H15" s="10"/>
    </row>
    <row r="16" spans="1:8" x14ac:dyDescent="0.25">
      <c r="A16" s="10"/>
      <c r="B16" s="78" t="s">
        <v>36</v>
      </c>
      <c r="C16" s="78"/>
      <c r="D16" s="13"/>
      <c r="E16" s="10"/>
      <c r="F16" s="4"/>
      <c r="G16" s="4"/>
      <c r="H16" s="10"/>
    </row>
    <row r="17" spans="1:5" x14ac:dyDescent="0.25">
      <c r="A17" s="27"/>
      <c r="B17" s="100"/>
      <c r="C17" s="100"/>
      <c r="D17" s="66"/>
      <c r="E17" s="27"/>
    </row>
    <row r="18" spans="1:5" x14ac:dyDescent="0.25">
      <c r="A18" s="8" t="s">
        <v>447</v>
      </c>
    </row>
    <row r="20" spans="1:5" x14ac:dyDescent="0.25">
      <c r="A20" s="327" t="s">
        <v>56</v>
      </c>
      <c r="B20" s="328"/>
      <c r="C20" s="328"/>
      <c r="D20" s="328"/>
      <c r="E20" s="329"/>
    </row>
    <row r="21" spans="1:5" x14ac:dyDescent="0.25">
      <c r="A21" s="98">
        <v>1</v>
      </c>
      <c r="B21" s="330" t="s">
        <v>298</v>
      </c>
      <c r="C21" s="331"/>
      <c r="D21" s="332"/>
      <c r="E21" s="99">
        <v>12</v>
      </c>
    </row>
    <row r="22" spans="1:5" x14ac:dyDescent="0.25">
      <c r="A22" s="98">
        <v>2</v>
      </c>
      <c r="B22" s="330" t="s">
        <v>294</v>
      </c>
      <c r="C22" s="331"/>
      <c r="D22" s="332"/>
      <c r="E22" s="99">
        <v>7</v>
      </c>
    </row>
    <row r="23" spans="1:5" x14ac:dyDescent="0.25">
      <c r="A23" s="98">
        <v>3</v>
      </c>
      <c r="B23" s="330" t="s">
        <v>293</v>
      </c>
      <c r="C23" s="331"/>
      <c r="D23" s="332"/>
      <c r="E23" s="99">
        <v>2</v>
      </c>
    </row>
    <row r="24" spans="1:5" x14ac:dyDescent="0.25">
      <c r="A24" s="98">
        <v>4</v>
      </c>
      <c r="B24" s="326" t="s">
        <v>295</v>
      </c>
      <c r="C24" s="326"/>
      <c r="D24" s="326"/>
      <c r="E24" s="99">
        <v>3</v>
      </c>
    </row>
    <row r="25" spans="1:5" x14ac:dyDescent="0.25">
      <c r="A25" s="98">
        <v>5</v>
      </c>
      <c r="B25" s="326" t="s">
        <v>296</v>
      </c>
      <c r="C25" s="326"/>
      <c r="D25" s="326"/>
      <c r="E25" s="99"/>
    </row>
  </sheetData>
  <mergeCells count="24">
    <mergeCell ref="A7:A8"/>
    <mergeCell ref="A10:A11"/>
    <mergeCell ref="B10:B11"/>
    <mergeCell ref="A12:A13"/>
    <mergeCell ref="B12:B13"/>
    <mergeCell ref="A14:A15"/>
    <mergeCell ref="B14:B15"/>
    <mergeCell ref="B25:D25"/>
    <mergeCell ref="A20:E20"/>
    <mergeCell ref="B21:D21"/>
    <mergeCell ref="B22:D22"/>
    <mergeCell ref="B23:D23"/>
    <mergeCell ref="B24:D24"/>
    <mergeCell ref="A1:H1"/>
    <mergeCell ref="A4:A6"/>
    <mergeCell ref="B4:B6"/>
    <mergeCell ref="C4:H4"/>
    <mergeCell ref="C5:C6"/>
    <mergeCell ref="D5:D6"/>
    <mergeCell ref="E5:E6"/>
    <mergeCell ref="F5:G5"/>
    <mergeCell ref="H5:H6"/>
    <mergeCell ref="A2:H2"/>
    <mergeCell ref="A3:G3"/>
  </mergeCells>
  <pageMargins left="0.7" right="0.7" top="0.75" bottom="0.75" header="0.3" footer="0.3"/>
  <pageSetup paperSize="5" orientation="landscape"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workbookViewId="0">
      <pane ySplit="6" topLeftCell="A13" activePane="bottomLeft" state="frozen"/>
      <selection pane="bottomLeft" activeCell="F16" sqref="F16"/>
    </sheetView>
  </sheetViews>
  <sheetFormatPr defaultRowHeight="15" x14ac:dyDescent="0.25"/>
  <cols>
    <col min="1" max="1" width="7" customWidth="1"/>
    <col min="2" max="2" width="31.85546875" customWidth="1"/>
    <col min="3" max="3" width="23.85546875" customWidth="1"/>
    <col min="4" max="4" width="20.42578125" customWidth="1"/>
    <col min="5" max="5" width="18.28515625" customWidth="1"/>
    <col min="6" max="6" width="14.140625" customWidth="1"/>
    <col min="7" max="7" width="15.5703125" customWidth="1"/>
    <col min="8" max="8" width="27.5703125" customWidth="1"/>
  </cols>
  <sheetData>
    <row r="1" spans="1:8" ht="15" customHeight="1" x14ac:dyDescent="0.3">
      <c r="A1" s="339" t="s">
        <v>289</v>
      </c>
      <c r="B1" s="339"/>
      <c r="C1" s="339"/>
      <c r="D1" s="339"/>
      <c r="E1" s="339"/>
      <c r="F1" s="339"/>
      <c r="G1" s="339"/>
      <c r="H1" s="339"/>
    </row>
    <row r="2" spans="1:8" ht="15" customHeight="1" x14ac:dyDescent="0.25">
      <c r="A2" s="319" t="s">
        <v>290</v>
      </c>
      <c r="B2" s="320"/>
      <c r="C2" s="320"/>
      <c r="D2" s="320"/>
      <c r="E2" s="320"/>
      <c r="F2" s="320"/>
      <c r="G2" s="320"/>
      <c r="H2" s="320"/>
    </row>
    <row r="3" spans="1:8" ht="15" customHeight="1" x14ac:dyDescent="0.25">
      <c r="A3" s="321" t="s">
        <v>345</v>
      </c>
      <c r="B3" s="321"/>
      <c r="C3" s="321"/>
      <c r="D3" s="321"/>
      <c r="E3" s="321"/>
      <c r="F3" s="321"/>
      <c r="G3" s="321"/>
      <c r="H3" s="111"/>
    </row>
    <row r="4" spans="1:8" x14ac:dyDescent="0.25">
      <c r="A4" s="341" t="s">
        <v>50</v>
      </c>
      <c r="B4" s="341" t="s">
        <v>48</v>
      </c>
      <c r="C4" s="340" t="s">
        <v>57</v>
      </c>
      <c r="D4" s="340"/>
      <c r="E4" s="340"/>
      <c r="F4" s="340"/>
      <c r="G4" s="340"/>
      <c r="H4" s="340"/>
    </row>
    <row r="5" spans="1:8" x14ac:dyDescent="0.25">
      <c r="A5" s="342"/>
      <c r="B5" s="342"/>
      <c r="C5" s="340" t="s">
        <v>58</v>
      </c>
      <c r="D5" s="340" t="s">
        <v>59</v>
      </c>
      <c r="E5" s="340" t="s">
        <v>53</v>
      </c>
      <c r="F5" s="340" t="s">
        <v>60</v>
      </c>
      <c r="G5" s="340"/>
      <c r="H5" s="340" t="s">
        <v>297</v>
      </c>
    </row>
    <row r="6" spans="1:8" ht="75" x14ac:dyDescent="0.25">
      <c r="A6" s="343"/>
      <c r="B6" s="343"/>
      <c r="C6" s="340"/>
      <c r="D6" s="340"/>
      <c r="E6" s="340"/>
      <c r="F6" s="19" t="s">
        <v>303</v>
      </c>
      <c r="G6" s="19" t="s">
        <v>61</v>
      </c>
      <c r="H6" s="340"/>
    </row>
    <row r="7" spans="1:8" ht="45" x14ac:dyDescent="0.25">
      <c r="A7" s="2">
        <v>1</v>
      </c>
      <c r="B7" s="107" t="s">
        <v>331</v>
      </c>
      <c r="C7" s="3"/>
      <c r="D7" s="105" t="s">
        <v>342</v>
      </c>
      <c r="E7" s="105" t="s">
        <v>341</v>
      </c>
      <c r="F7" s="2"/>
      <c r="G7" s="5"/>
      <c r="H7" s="3"/>
    </row>
    <row r="8" spans="1:8" ht="28.5" x14ac:dyDescent="0.25">
      <c r="A8" s="344">
        <v>1</v>
      </c>
      <c r="B8" s="348" t="s">
        <v>380</v>
      </c>
      <c r="C8" s="151" t="s">
        <v>402</v>
      </c>
      <c r="D8" s="151" t="s">
        <v>403</v>
      </c>
      <c r="E8" s="152" t="s">
        <v>348</v>
      </c>
      <c r="F8" s="5"/>
      <c r="G8" s="5"/>
      <c r="H8" s="3"/>
    </row>
    <row r="9" spans="1:8" x14ac:dyDescent="0.25">
      <c r="A9" s="345"/>
      <c r="B9" s="349"/>
      <c r="C9" s="151" t="s">
        <v>409</v>
      </c>
      <c r="D9" s="151" t="s">
        <v>350</v>
      </c>
      <c r="E9" s="153" t="s">
        <v>349</v>
      </c>
      <c r="F9" s="5"/>
      <c r="G9" s="5"/>
      <c r="H9" s="3"/>
    </row>
    <row r="10" spans="1:8" x14ac:dyDescent="0.25">
      <c r="A10" s="149">
        <v>2</v>
      </c>
      <c r="B10" s="150" t="s">
        <v>384</v>
      </c>
      <c r="C10" s="151" t="s">
        <v>404</v>
      </c>
      <c r="D10" s="151" t="s">
        <v>405</v>
      </c>
      <c r="E10" s="153" t="s">
        <v>348</v>
      </c>
      <c r="F10" s="5"/>
      <c r="G10" s="5"/>
      <c r="H10" s="3"/>
    </row>
    <row r="11" spans="1:8" s="86" customFormat="1" ht="28.5" x14ac:dyDescent="0.25">
      <c r="A11" s="149">
        <v>3</v>
      </c>
      <c r="B11" s="154" t="s">
        <v>389</v>
      </c>
      <c r="C11" s="151" t="s">
        <v>406</v>
      </c>
      <c r="D11" s="151" t="s">
        <v>407</v>
      </c>
      <c r="E11" s="153" t="s">
        <v>408</v>
      </c>
      <c r="F11" s="4"/>
      <c r="G11" s="4"/>
      <c r="H11" s="77"/>
    </row>
    <row r="12" spans="1:8" s="86" customFormat="1" ht="28.5" x14ac:dyDescent="0.25">
      <c r="A12" s="344">
        <v>5</v>
      </c>
      <c r="B12" s="346" t="s">
        <v>395</v>
      </c>
      <c r="C12" s="151" t="s">
        <v>410</v>
      </c>
      <c r="D12" s="151" t="s">
        <v>411</v>
      </c>
      <c r="E12" s="152" t="s">
        <v>348</v>
      </c>
      <c r="F12" s="4"/>
      <c r="G12" s="4"/>
      <c r="H12" s="10"/>
    </row>
    <row r="13" spans="1:8" ht="28.5" x14ac:dyDescent="0.25">
      <c r="A13" s="345"/>
      <c r="B13" s="347"/>
      <c r="C13" s="151" t="s">
        <v>412</v>
      </c>
      <c r="D13" s="151" t="s">
        <v>413</v>
      </c>
      <c r="E13" s="152" t="s">
        <v>349</v>
      </c>
      <c r="F13" s="4"/>
      <c r="G13" s="4"/>
      <c r="H13" s="10"/>
    </row>
    <row r="14" spans="1:8" x14ac:dyDescent="0.25">
      <c r="A14" s="149">
        <v>6</v>
      </c>
      <c r="B14" s="155" t="s">
        <v>397</v>
      </c>
      <c r="C14" s="156" t="s">
        <v>414</v>
      </c>
      <c r="D14" s="156" t="s">
        <v>415</v>
      </c>
      <c r="E14" s="152" t="s">
        <v>348</v>
      </c>
      <c r="F14" s="211">
        <v>0</v>
      </c>
      <c r="G14" s="4">
        <v>0</v>
      </c>
      <c r="H14" s="10">
        <v>0</v>
      </c>
    </row>
    <row r="15" spans="1:8" x14ac:dyDescent="0.25">
      <c r="A15" s="149">
        <v>7</v>
      </c>
      <c r="B15" s="155" t="s">
        <v>398</v>
      </c>
      <c r="C15" s="151" t="s">
        <v>416</v>
      </c>
      <c r="D15" s="151" t="s">
        <v>417</v>
      </c>
      <c r="E15" s="152" t="s">
        <v>348</v>
      </c>
      <c r="F15" s="4"/>
      <c r="G15" s="4"/>
      <c r="H15" s="10"/>
    </row>
    <row r="16" spans="1:8" x14ac:dyDescent="0.25">
      <c r="A16" s="10"/>
      <c r="B16" s="78" t="s">
        <v>36</v>
      </c>
      <c r="C16" s="78"/>
      <c r="D16" s="13"/>
      <c r="E16" s="10"/>
      <c r="F16" s="4"/>
      <c r="G16" s="4"/>
      <c r="H16" s="10"/>
    </row>
    <row r="18" spans="1:5" x14ac:dyDescent="0.25">
      <c r="A18" s="8" t="s">
        <v>447</v>
      </c>
    </row>
    <row r="20" spans="1:5" x14ac:dyDescent="0.25">
      <c r="A20" s="350" t="s">
        <v>56</v>
      </c>
      <c r="B20" s="351"/>
      <c r="C20" s="351"/>
      <c r="D20" s="351"/>
      <c r="E20" s="352"/>
    </row>
    <row r="21" spans="1:5" x14ac:dyDescent="0.25">
      <c r="A21" s="98">
        <v>1</v>
      </c>
      <c r="B21" s="326" t="s">
        <v>299</v>
      </c>
      <c r="C21" s="326"/>
      <c r="D21" s="326"/>
      <c r="E21" s="99"/>
    </row>
    <row r="22" spans="1:5" x14ac:dyDescent="0.25">
      <c r="A22" s="98">
        <v>2</v>
      </c>
      <c r="B22" s="326" t="s">
        <v>300</v>
      </c>
      <c r="C22" s="326"/>
      <c r="D22" s="326"/>
      <c r="E22" s="99"/>
    </row>
    <row r="23" spans="1:5" x14ac:dyDescent="0.25">
      <c r="A23" s="98">
        <v>3</v>
      </c>
      <c r="B23" s="326" t="s">
        <v>293</v>
      </c>
      <c r="C23" s="326"/>
      <c r="D23" s="326"/>
      <c r="E23" s="99"/>
    </row>
    <row r="24" spans="1:5" x14ac:dyDescent="0.25">
      <c r="A24" s="98">
        <v>4</v>
      </c>
      <c r="B24" s="326" t="s">
        <v>301</v>
      </c>
      <c r="C24" s="326"/>
      <c r="D24" s="326"/>
      <c r="E24" s="99"/>
    </row>
    <row r="25" spans="1:5" x14ac:dyDescent="0.25">
      <c r="A25" s="98">
        <v>5</v>
      </c>
      <c r="B25" s="326" t="s">
        <v>302</v>
      </c>
      <c r="C25" s="326"/>
      <c r="D25" s="326"/>
      <c r="E25" s="99"/>
    </row>
  </sheetData>
  <mergeCells count="21">
    <mergeCell ref="A12:A13"/>
    <mergeCell ref="B12:B13"/>
    <mergeCell ref="B8:B9"/>
    <mergeCell ref="A8:A9"/>
    <mergeCell ref="B25:D25"/>
    <mergeCell ref="A20:E20"/>
    <mergeCell ref="B21:D21"/>
    <mergeCell ref="B22:D22"/>
    <mergeCell ref="B23:D23"/>
    <mergeCell ref="B24:D24"/>
    <mergeCell ref="A1:H1"/>
    <mergeCell ref="A2:H2"/>
    <mergeCell ref="H5:H6"/>
    <mergeCell ref="C4:H4"/>
    <mergeCell ref="A4:A6"/>
    <mergeCell ref="B4:B6"/>
    <mergeCell ref="C5:C6"/>
    <mergeCell ref="D5:D6"/>
    <mergeCell ref="E5:E6"/>
    <mergeCell ref="F5:G5"/>
    <mergeCell ref="A3:G3"/>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M33"/>
  <sheetViews>
    <sheetView zoomScaleNormal="100" workbookViewId="0">
      <pane ySplit="5" topLeftCell="A15" activePane="bottomLeft" state="frozen"/>
      <selection pane="bottomLeft" activeCell="J13" sqref="J13"/>
    </sheetView>
  </sheetViews>
  <sheetFormatPr defaultRowHeight="15" x14ac:dyDescent="0.25"/>
  <cols>
    <col min="1" max="1" width="47" customWidth="1"/>
    <col min="2" max="2" width="9.28515625" customWidth="1"/>
    <col min="3" max="3" width="9.140625" customWidth="1"/>
    <col min="4" max="4" width="9.28515625" customWidth="1"/>
    <col min="5" max="5" width="9.42578125" customWidth="1"/>
    <col min="6" max="6" width="9.28515625" customWidth="1"/>
    <col min="7" max="7" width="7.42578125" customWidth="1"/>
    <col min="8" max="8" width="9.28515625" customWidth="1"/>
    <col min="9" max="9" width="9.5703125" customWidth="1"/>
    <col min="10" max="11" width="9.28515625" customWidth="1"/>
    <col min="12" max="13" width="12" customWidth="1"/>
  </cols>
  <sheetData>
    <row r="1" spans="1:13" ht="17.25" x14ac:dyDescent="0.3">
      <c r="A1" s="339" t="s">
        <v>326</v>
      </c>
      <c r="B1" s="339"/>
      <c r="C1" s="339"/>
      <c r="D1" s="339"/>
      <c r="E1" s="339"/>
      <c r="F1" s="339"/>
      <c r="G1" s="339"/>
      <c r="H1" s="339"/>
      <c r="I1" s="339"/>
      <c r="J1" s="339"/>
      <c r="K1" s="339"/>
      <c r="L1" s="339"/>
      <c r="M1" s="339"/>
    </row>
    <row r="2" spans="1:13" ht="17.25" x14ac:dyDescent="0.3">
      <c r="A2" s="354" t="s">
        <v>280</v>
      </c>
      <c r="B2" s="354"/>
      <c r="C2" s="354"/>
      <c r="D2" s="354"/>
      <c r="E2" s="354"/>
      <c r="F2" s="354"/>
      <c r="G2" s="354"/>
      <c r="H2" s="354"/>
      <c r="I2" s="354"/>
      <c r="J2" s="354"/>
      <c r="K2" s="354"/>
      <c r="L2" s="354"/>
      <c r="M2" s="354"/>
    </row>
    <row r="3" spans="1:13" ht="17.25" x14ac:dyDescent="0.3">
      <c r="A3" s="353" t="s">
        <v>340</v>
      </c>
      <c r="B3" s="353"/>
      <c r="C3" s="353"/>
      <c r="D3" s="353"/>
      <c r="E3" s="353"/>
      <c r="F3" s="353"/>
      <c r="G3" s="353"/>
      <c r="H3" s="112"/>
      <c r="I3" s="112"/>
      <c r="J3" s="112"/>
      <c r="K3" s="112"/>
      <c r="L3" s="112"/>
      <c r="M3" s="112"/>
    </row>
    <row r="4" spans="1:13" ht="48.75" customHeight="1" x14ac:dyDescent="0.25">
      <c r="A4" s="355" t="s">
        <v>62</v>
      </c>
      <c r="B4" s="356" t="s">
        <v>63</v>
      </c>
      <c r="C4" s="356"/>
      <c r="D4" s="357" t="s">
        <v>64</v>
      </c>
      <c r="E4" s="357"/>
      <c r="F4" s="357" t="s">
        <v>65</v>
      </c>
      <c r="G4" s="357"/>
      <c r="H4" s="357" t="s">
        <v>282</v>
      </c>
      <c r="I4" s="357"/>
      <c r="J4" s="358" t="s">
        <v>140</v>
      </c>
      <c r="K4" s="359"/>
      <c r="L4" s="357" t="s">
        <v>139</v>
      </c>
      <c r="M4" s="357"/>
    </row>
    <row r="5" spans="1:13" x14ac:dyDescent="0.25">
      <c r="A5" s="355"/>
      <c r="B5" s="60" t="s">
        <v>66</v>
      </c>
      <c r="C5" s="60" t="s">
        <v>67</v>
      </c>
      <c r="D5" s="60" t="s">
        <v>66</v>
      </c>
      <c r="E5" s="60" t="s">
        <v>67</v>
      </c>
      <c r="F5" s="60" t="s">
        <v>66</v>
      </c>
      <c r="G5" s="60" t="s">
        <v>67</v>
      </c>
      <c r="H5" s="60" t="s">
        <v>66</v>
      </c>
      <c r="I5" s="60" t="s">
        <v>67</v>
      </c>
      <c r="J5" s="60" t="s">
        <v>66</v>
      </c>
      <c r="K5" s="60" t="s">
        <v>67</v>
      </c>
      <c r="L5" s="60" t="s">
        <v>66</v>
      </c>
      <c r="M5" s="60" t="s">
        <v>67</v>
      </c>
    </row>
    <row r="6" spans="1:13" ht="30" x14ac:dyDescent="0.25">
      <c r="A6" s="62" t="s">
        <v>144</v>
      </c>
      <c r="B6" s="14">
        <v>0</v>
      </c>
      <c r="C6" s="14">
        <v>0</v>
      </c>
      <c r="D6" s="14">
        <v>0</v>
      </c>
      <c r="E6" s="14">
        <v>0</v>
      </c>
      <c r="F6" s="14" t="s">
        <v>330</v>
      </c>
      <c r="G6" s="14" t="s">
        <v>330</v>
      </c>
      <c r="H6" s="14">
        <v>0</v>
      </c>
      <c r="I6" s="14">
        <v>0</v>
      </c>
      <c r="J6" s="14">
        <v>0</v>
      </c>
      <c r="K6" s="14">
        <v>0</v>
      </c>
      <c r="L6" s="14">
        <v>0</v>
      </c>
      <c r="M6" s="14">
        <v>0</v>
      </c>
    </row>
    <row r="7" spans="1:13" x14ac:dyDescent="0.25">
      <c r="A7" s="62" t="s">
        <v>145</v>
      </c>
      <c r="B7" s="14">
        <v>0</v>
      </c>
      <c r="C7" s="14">
        <v>0</v>
      </c>
      <c r="D7" s="14">
        <v>0</v>
      </c>
      <c r="E7" s="14">
        <v>0</v>
      </c>
      <c r="F7" s="14" t="s">
        <v>330</v>
      </c>
      <c r="G7" s="14" t="s">
        <v>330</v>
      </c>
      <c r="H7" s="14">
        <v>0</v>
      </c>
      <c r="I7" s="14">
        <v>0</v>
      </c>
      <c r="J7" s="14">
        <v>0</v>
      </c>
      <c r="K7" s="14">
        <v>0</v>
      </c>
      <c r="L7" s="14">
        <v>0</v>
      </c>
      <c r="M7" s="14">
        <v>0</v>
      </c>
    </row>
    <row r="8" spans="1:13" ht="30" x14ac:dyDescent="0.25">
      <c r="A8" s="62" t="s">
        <v>146</v>
      </c>
      <c r="B8" s="14">
        <v>0</v>
      </c>
      <c r="C8" s="14">
        <v>0</v>
      </c>
      <c r="D8" s="14">
        <v>0</v>
      </c>
      <c r="E8" s="14">
        <v>0</v>
      </c>
      <c r="F8" s="14" t="s">
        <v>330</v>
      </c>
      <c r="G8" s="14" t="s">
        <v>330</v>
      </c>
      <c r="H8" s="14">
        <v>0</v>
      </c>
      <c r="I8" s="14">
        <v>0</v>
      </c>
      <c r="J8" s="14">
        <v>0</v>
      </c>
      <c r="K8" s="14">
        <v>0</v>
      </c>
      <c r="L8" s="14">
        <v>0</v>
      </c>
      <c r="M8" s="14">
        <v>0</v>
      </c>
    </row>
    <row r="9" spans="1:13" ht="30" x14ac:dyDescent="0.25">
      <c r="A9" s="62" t="s">
        <v>147</v>
      </c>
      <c r="B9" s="14">
        <v>0</v>
      </c>
      <c r="C9" s="14">
        <v>0</v>
      </c>
      <c r="D9" s="14">
        <v>0</v>
      </c>
      <c r="E9" s="14">
        <v>0</v>
      </c>
      <c r="F9" s="14" t="s">
        <v>330</v>
      </c>
      <c r="G9" s="14" t="s">
        <v>330</v>
      </c>
      <c r="H9" s="14">
        <v>0</v>
      </c>
      <c r="I9" s="14">
        <v>0</v>
      </c>
      <c r="J9" s="14">
        <v>0</v>
      </c>
      <c r="K9" s="14">
        <v>0</v>
      </c>
      <c r="L9" s="14">
        <v>0</v>
      </c>
      <c r="M9" s="14">
        <v>0</v>
      </c>
    </row>
    <row r="10" spans="1:13" x14ac:dyDescent="0.25">
      <c r="A10" s="93" t="s">
        <v>141</v>
      </c>
      <c r="B10" s="368"/>
      <c r="C10" s="369"/>
      <c r="D10" s="369"/>
      <c r="E10" s="369"/>
      <c r="F10" s="369"/>
      <c r="G10" s="369"/>
      <c r="H10" s="369"/>
      <c r="I10" s="369"/>
      <c r="J10" s="369"/>
      <c r="K10" s="369"/>
      <c r="L10" s="369"/>
      <c r="M10" s="370"/>
    </row>
    <row r="11" spans="1:13" x14ac:dyDescent="0.25">
      <c r="A11" s="62" t="s">
        <v>143</v>
      </c>
      <c r="B11" s="33">
        <v>0</v>
      </c>
      <c r="C11" s="33">
        <v>279</v>
      </c>
      <c r="D11" s="33">
        <v>0</v>
      </c>
      <c r="E11" s="33">
        <v>0</v>
      </c>
      <c r="F11" s="33" t="s">
        <v>330</v>
      </c>
      <c r="G11" s="33" t="s">
        <v>330</v>
      </c>
      <c r="H11" s="33">
        <v>0</v>
      </c>
      <c r="I11" s="33">
        <v>0</v>
      </c>
      <c r="J11" s="33">
        <v>0</v>
      </c>
      <c r="K11" s="33"/>
      <c r="L11" s="33">
        <v>0</v>
      </c>
      <c r="M11" s="33">
        <v>279</v>
      </c>
    </row>
    <row r="12" spans="1:13" x14ac:dyDescent="0.25">
      <c r="A12" s="62" t="s">
        <v>148</v>
      </c>
      <c r="B12" s="33">
        <v>0</v>
      </c>
      <c r="C12" s="33">
        <v>0</v>
      </c>
      <c r="D12" s="33">
        <v>0</v>
      </c>
      <c r="E12" s="33">
        <v>0</v>
      </c>
      <c r="F12" s="33" t="s">
        <v>330</v>
      </c>
      <c r="G12" s="33" t="s">
        <v>330</v>
      </c>
      <c r="H12" s="33">
        <v>0</v>
      </c>
      <c r="I12" s="33">
        <v>0</v>
      </c>
      <c r="J12" s="33">
        <v>0</v>
      </c>
      <c r="K12" s="33">
        <v>74</v>
      </c>
      <c r="L12" s="33">
        <v>0</v>
      </c>
      <c r="M12" s="33">
        <v>0</v>
      </c>
    </row>
    <row r="13" spans="1:13" x14ac:dyDescent="0.25">
      <c r="A13" s="62" t="s">
        <v>149</v>
      </c>
      <c r="B13" s="33">
        <v>0</v>
      </c>
      <c r="C13" s="33">
        <v>0</v>
      </c>
      <c r="D13" s="33">
        <v>0</v>
      </c>
      <c r="E13" s="33">
        <v>0</v>
      </c>
      <c r="F13" s="33" t="s">
        <v>330</v>
      </c>
      <c r="G13" s="33" t="s">
        <v>330</v>
      </c>
      <c r="H13" s="33">
        <v>0</v>
      </c>
      <c r="I13" s="33">
        <v>0</v>
      </c>
      <c r="J13" s="33">
        <v>0</v>
      </c>
      <c r="K13" s="33">
        <v>2</v>
      </c>
      <c r="L13" s="33">
        <v>0</v>
      </c>
      <c r="M13" s="33">
        <v>0</v>
      </c>
    </row>
    <row r="14" spans="1:13" ht="30" x14ac:dyDescent="0.25">
      <c r="A14" s="62" t="s">
        <v>150</v>
      </c>
      <c r="B14" s="33">
        <v>0</v>
      </c>
      <c r="C14" s="33">
        <v>0</v>
      </c>
      <c r="D14" s="33">
        <v>0</v>
      </c>
      <c r="E14" s="33">
        <v>0</v>
      </c>
      <c r="F14" s="33" t="s">
        <v>330</v>
      </c>
      <c r="G14" s="33" t="s">
        <v>330</v>
      </c>
      <c r="H14" s="33">
        <v>0</v>
      </c>
      <c r="I14" s="33">
        <v>0</v>
      </c>
      <c r="J14" s="33">
        <v>0</v>
      </c>
      <c r="K14" s="33">
        <v>0</v>
      </c>
      <c r="L14" s="33">
        <v>0</v>
      </c>
      <c r="M14" s="33">
        <v>0</v>
      </c>
    </row>
    <row r="15" spans="1:13" x14ac:dyDescent="0.25">
      <c r="A15" s="94" t="s">
        <v>142</v>
      </c>
      <c r="B15" s="365"/>
      <c r="C15" s="366"/>
      <c r="D15" s="366"/>
      <c r="E15" s="366"/>
      <c r="F15" s="366"/>
      <c r="G15" s="366"/>
      <c r="H15" s="366"/>
      <c r="I15" s="366"/>
      <c r="J15" s="366"/>
      <c r="K15" s="366"/>
      <c r="L15" s="366"/>
      <c r="M15" s="367"/>
    </row>
    <row r="16" spans="1:13" ht="45" x14ac:dyDescent="0.25">
      <c r="A16" s="62" t="s">
        <v>154</v>
      </c>
      <c r="B16" s="4">
        <v>0</v>
      </c>
      <c r="C16" s="4">
        <v>0</v>
      </c>
      <c r="D16" s="4">
        <v>0</v>
      </c>
      <c r="E16" s="4">
        <v>4</v>
      </c>
      <c r="F16" s="33" t="s">
        <v>330</v>
      </c>
      <c r="G16" s="33" t="s">
        <v>330</v>
      </c>
      <c r="H16" s="33" t="s">
        <v>330</v>
      </c>
      <c r="I16" s="33" t="s">
        <v>330</v>
      </c>
      <c r="J16" s="33">
        <v>255</v>
      </c>
      <c r="K16" s="33">
        <v>179</v>
      </c>
      <c r="L16" s="33">
        <v>255</v>
      </c>
      <c r="M16" s="33">
        <v>74</v>
      </c>
    </row>
    <row r="17" spans="1:13" ht="30" x14ac:dyDescent="0.25">
      <c r="A17" s="62" t="s">
        <v>151</v>
      </c>
      <c r="B17" s="4">
        <v>0</v>
      </c>
      <c r="C17" s="4">
        <v>0</v>
      </c>
      <c r="D17" s="4" t="s">
        <v>457</v>
      </c>
      <c r="E17" s="4">
        <v>0</v>
      </c>
      <c r="F17" s="33" t="s">
        <v>330</v>
      </c>
      <c r="G17" s="33" t="s">
        <v>330</v>
      </c>
      <c r="H17" s="33" t="s">
        <v>330</v>
      </c>
      <c r="I17" s="33" t="s">
        <v>330</v>
      </c>
      <c r="J17" s="33">
        <v>30</v>
      </c>
      <c r="K17" s="33">
        <v>1</v>
      </c>
      <c r="L17" s="33">
        <v>30</v>
      </c>
      <c r="M17" s="33">
        <v>2</v>
      </c>
    </row>
    <row r="18" spans="1:13" x14ac:dyDescent="0.25">
      <c r="A18" s="62" t="s">
        <v>152</v>
      </c>
      <c r="B18" s="4">
        <v>0</v>
      </c>
      <c r="C18" s="4">
        <v>0</v>
      </c>
      <c r="D18" s="4" t="s">
        <v>457</v>
      </c>
      <c r="E18" s="4">
        <v>0</v>
      </c>
      <c r="F18" s="33" t="s">
        <v>330</v>
      </c>
      <c r="G18" s="33" t="s">
        <v>330</v>
      </c>
      <c r="H18" s="33" t="s">
        <v>330</v>
      </c>
      <c r="I18" s="33" t="s">
        <v>330</v>
      </c>
      <c r="J18" s="4">
        <v>0</v>
      </c>
      <c r="K18" s="4">
        <v>0</v>
      </c>
      <c r="L18" s="33">
        <v>0</v>
      </c>
      <c r="M18" s="33">
        <v>0</v>
      </c>
    </row>
    <row r="19" spans="1:13" x14ac:dyDescent="0.25">
      <c r="A19" s="62" t="s">
        <v>153</v>
      </c>
      <c r="B19" s="4">
        <v>0</v>
      </c>
      <c r="C19" s="4">
        <v>0</v>
      </c>
      <c r="D19" s="4" t="s">
        <v>457</v>
      </c>
      <c r="E19" s="4">
        <v>0</v>
      </c>
      <c r="F19" s="33" t="s">
        <v>330</v>
      </c>
      <c r="G19" s="33" t="s">
        <v>330</v>
      </c>
      <c r="H19" s="33" t="s">
        <v>330</v>
      </c>
      <c r="I19" s="33" t="s">
        <v>330</v>
      </c>
      <c r="J19" s="4">
        <v>0</v>
      </c>
      <c r="K19" s="4">
        <v>0</v>
      </c>
      <c r="L19" s="33">
        <v>0</v>
      </c>
      <c r="M19" s="33">
        <v>0</v>
      </c>
    </row>
    <row r="20" spans="1:13" x14ac:dyDescent="0.25">
      <c r="A20" s="95" t="s">
        <v>157</v>
      </c>
      <c r="B20" s="360"/>
      <c r="C20" s="361"/>
      <c r="D20" s="361"/>
      <c r="E20" s="361"/>
      <c r="F20" s="361"/>
      <c r="G20" s="361"/>
      <c r="H20" s="361"/>
      <c r="I20" s="361"/>
      <c r="J20" s="361"/>
      <c r="K20" s="361"/>
      <c r="L20" s="361"/>
      <c r="M20" s="362"/>
    </row>
    <row r="21" spans="1:13" x14ac:dyDescent="0.25">
      <c r="A21" s="15" t="s">
        <v>155</v>
      </c>
      <c r="B21" s="363">
        <v>32</v>
      </c>
      <c r="C21" s="364"/>
      <c r="D21" s="363" t="s">
        <v>457</v>
      </c>
      <c r="E21" s="364"/>
      <c r="F21" s="363">
        <v>0</v>
      </c>
      <c r="G21" s="364"/>
      <c r="H21" s="363">
        <v>0</v>
      </c>
      <c r="I21" s="364"/>
      <c r="J21" s="363" t="s">
        <v>457</v>
      </c>
      <c r="K21" s="364"/>
      <c r="L21" s="363">
        <v>32</v>
      </c>
      <c r="M21" s="364"/>
    </row>
    <row r="22" spans="1:13" x14ac:dyDescent="0.25">
      <c r="A22" s="15" t="s">
        <v>94</v>
      </c>
      <c r="B22" s="363">
        <v>0</v>
      </c>
      <c r="C22" s="364"/>
      <c r="D22" s="363">
        <v>7</v>
      </c>
      <c r="E22" s="364"/>
      <c r="F22" s="363">
        <v>0</v>
      </c>
      <c r="G22" s="364"/>
      <c r="H22" s="363">
        <v>0</v>
      </c>
      <c r="I22" s="364"/>
      <c r="J22" s="363">
        <v>6</v>
      </c>
      <c r="K22" s="364"/>
      <c r="L22" s="363">
        <v>13</v>
      </c>
      <c r="M22" s="364"/>
    </row>
    <row r="23" spans="1:13" x14ac:dyDescent="0.25">
      <c r="A23" s="15" t="s">
        <v>158</v>
      </c>
      <c r="B23" s="363">
        <v>0</v>
      </c>
      <c r="C23" s="364"/>
      <c r="D23" s="363">
        <v>3</v>
      </c>
      <c r="E23" s="364"/>
      <c r="F23" s="363">
        <v>0</v>
      </c>
      <c r="G23" s="364"/>
      <c r="H23" s="363">
        <v>0</v>
      </c>
      <c r="I23" s="364"/>
      <c r="J23" s="363">
        <v>1</v>
      </c>
      <c r="K23" s="364"/>
      <c r="L23" s="363">
        <v>4</v>
      </c>
      <c r="M23" s="364"/>
    </row>
    <row r="24" spans="1:13" x14ac:dyDescent="0.25">
      <c r="A24" s="16" t="s">
        <v>156</v>
      </c>
      <c r="B24" s="363">
        <v>0</v>
      </c>
      <c r="C24" s="364"/>
      <c r="D24" s="363">
        <v>4</v>
      </c>
      <c r="E24" s="364"/>
      <c r="F24" s="363">
        <v>0</v>
      </c>
      <c r="G24" s="364"/>
      <c r="H24" s="363">
        <v>0</v>
      </c>
      <c r="I24" s="364"/>
      <c r="J24" s="363">
        <v>5</v>
      </c>
      <c r="K24" s="364"/>
      <c r="L24" s="363">
        <v>9</v>
      </c>
      <c r="M24" s="364"/>
    </row>
    <row r="25" spans="1:13" x14ac:dyDescent="0.25">
      <c r="A25" s="96" t="s">
        <v>281</v>
      </c>
      <c r="B25" s="371"/>
      <c r="C25" s="372"/>
      <c r="D25" s="372"/>
      <c r="E25" s="372"/>
      <c r="F25" s="372"/>
      <c r="G25" s="372"/>
      <c r="H25" s="372"/>
      <c r="I25" s="372"/>
      <c r="J25" s="372"/>
      <c r="K25" s="372"/>
      <c r="L25" s="372"/>
      <c r="M25" s="373"/>
    </row>
    <row r="26" spans="1:13" x14ac:dyDescent="0.25">
      <c r="A26" s="15" t="s">
        <v>163</v>
      </c>
      <c r="B26" s="363"/>
      <c r="C26" s="364"/>
      <c r="D26" s="363"/>
      <c r="E26" s="364"/>
      <c r="F26" s="363"/>
      <c r="G26" s="364"/>
      <c r="H26" s="363"/>
      <c r="I26" s="364"/>
      <c r="J26" s="363"/>
      <c r="K26" s="364"/>
      <c r="L26" s="363"/>
      <c r="M26" s="364"/>
    </row>
    <row r="29" spans="1:13" x14ac:dyDescent="0.25">
      <c r="A29" s="8" t="s">
        <v>159</v>
      </c>
    </row>
    <row r="30" spans="1:13" x14ac:dyDescent="0.25">
      <c r="A30" s="16" t="s">
        <v>160</v>
      </c>
    </row>
    <row r="31" spans="1:13" x14ac:dyDescent="0.25">
      <c r="A31" s="16" t="s">
        <v>161</v>
      </c>
    </row>
    <row r="32" spans="1:13" x14ac:dyDescent="0.25">
      <c r="A32" s="16" t="s">
        <v>162</v>
      </c>
    </row>
    <row r="33" spans="1:1" x14ac:dyDescent="0.25">
      <c r="A33" s="17"/>
    </row>
  </sheetData>
  <mergeCells count="44">
    <mergeCell ref="H26:I26"/>
    <mergeCell ref="H21:I21"/>
    <mergeCell ref="H22:I22"/>
    <mergeCell ref="H23:I23"/>
    <mergeCell ref="B25:M25"/>
    <mergeCell ref="B26:C26"/>
    <mergeCell ref="D26:E26"/>
    <mergeCell ref="F26:G26"/>
    <mergeCell ref="J26:K26"/>
    <mergeCell ref="L26:M26"/>
    <mergeCell ref="L24:M24"/>
    <mergeCell ref="J22:K22"/>
    <mergeCell ref="L23:M23"/>
    <mergeCell ref="L22:M22"/>
    <mergeCell ref="J23:K23"/>
    <mergeCell ref="J24:K24"/>
    <mergeCell ref="F22:G22"/>
    <mergeCell ref="F23:G23"/>
    <mergeCell ref="F24:G24"/>
    <mergeCell ref="H24:I24"/>
    <mergeCell ref="B21:C21"/>
    <mergeCell ref="B22:C22"/>
    <mergeCell ref="B23:C23"/>
    <mergeCell ref="B24:C24"/>
    <mergeCell ref="D21:E21"/>
    <mergeCell ref="D22:E22"/>
    <mergeCell ref="D23:E23"/>
    <mergeCell ref="D24:E24"/>
    <mergeCell ref="B20:M20"/>
    <mergeCell ref="J21:K21"/>
    <mergeCell ref="L21:M21"/>
    <mergeCell ref="H4:I4"/>
    <mergeCell ref="B15:M15"/>
    <mergeCell ref="B10:M10"/>
    <mergeCell ref="F21:G21"/>
    <mergeCell ref="A3:G3"/>
    <mergeCell ref="A1:M1"/>
    <mergeCell ref="A2:M2"/>
    <mergeCell ref="A4:A5"/>
    <mergeCell ref="B4:C4"/>
    <mergeCell ref="D4:E4"/>
    <mergeCell ref="F4:G4"/>
    <mergeCell ref="J4:K4"/>
    <mergeCell ref="L4:M4"/>
  </mergeCells>
  <pageMargins left="0.7" right="0.7" top="0.75" bottom="0.75" header="0.3" footer="0.3"/>
  <pageSetup paperSize="5"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6"/>
  <sheetViews>
    <sheetView zoomScale="90" zoomScaleNormal="90" workbookViewId="0">
      <pane ySplit="8" topLeftCell="A45" activePane="bottomLeft" state="frozen"/>
      <selection activeCell="C2" sqref="C2"/>
      <selection pane="bottomLeft" activeCell="G4" sqref="G4"/>
    </sheetView>
  </sheetViews>
  <sheetFormatPr defaultRowHeight="15" x14ac:dyDescent="0.25"/>
  <cols>
    <col min="1" max="1" width="7" style="1" customWidth="1"/>
    <col min="2" max="2" width="45.85546875" style="9" customWidth="1"/>
    <col min="3" max="3" width="17.28515625" style="9" customWidth="1"/>
    <col min="4" max="4" width="16.5703125" style="9" customWidth="1"/>
    <col min="5" max="5" width="14.28515625" style="9" customWidth="1"/>
    <col min="6" max="6" width="12.85546875" style="9" customWidth="1"/>
    <col min="7" max="8" width="12.7109375" style="9" customWidth="1"/>
    <col min="9" max="9" width="12.140625" style="9" bestFit="1" customWidth="1"/>
    <col min="10" max="16384" width="9.140625" style="9"/>
  </cols>
  <sheetData>
    <row r="1" spans="1:9" ht="17.25" x14ac:dyDescent="0.25">
      <c r="A1" s="374" t="s">
        <v>68</v>
      </c>
      <c r="B1" s="374"/>
      <c r="C1" s="374"/>
      <c r="D1" s="374"/>
      <c r="E1" s="374"/>
      <c r="F1" s="374"/>
      <c r="G1" s="374"/>
      <c r="H1" s="374"/>
      <c r="I1" s="374"/>
    </row>
    <row r="2" spans="1:9" ht="27.75" customHeight="1" x14ac:dyDescent="0.25">
      <c r="A2" s="375" t="s">
        <v>214</v>
      </c>
      <c r="B2" s="375"/>
      <c r="C2" s="375"/>
      <c r="D2" s="375"/>
      <c r="E2" s="375"/>
      <c r="F2" s="375"/>
      <c r="G2" s="375"/>
      <c r="H2" s="375"/>
      <c r="I2" s="375"/>
    </row>
    <row r="3" spans="1:9" ht="17.25" customHeight="1" x14ac:dyDescent="0.25">
      <c r="A3" s="353" t="s">
        <v>340</v>
      </c>
      <c r="B3" s="353"/>
      <c r="C3" s="353"/>
      <c r="D3" s="353"/>
      <c r="E3" s="353"/>
      <c r="F3" s="353"/>
      <c r="G3" s="353"/>
      <c r="H3" s="88"/>
      <c r="I3" s="88"/>
    </row>
    <row r="4" spans="1:9" x14ac:dyDescent="0.25">
      <c r="A4" s="61"/>
      <c r="B4" s="61"/>
      <c r="C4" s="61" t="s">
        <v>221</v>
      </c>
      <c r="D4" s="61"/>
      <c r="E4" s="61"/>
      <c r="F4" s="61"/>
      <c r="G4" s="61"/>
      <c r="H4" s="61"/>
      <c r="I4" s="61"/>
    </row>
    <row r="5" spans="1:9" x14ac:dyDescent="0.25">
      <c r="A5" s="381" t="s">
        <v>215</v>
      </c>
      <c r="B5" s="382"/>
      <c r="C5" s="12" t="s">
        <v>238</v>
      </c>
      <c r="D5" s="214">
        <v>44673</v>
      </c>
    </row>
    <row r="6" spans="1:9" x14ac:dyDescent="0.25">
      <c r="A6" s="381"/>
      <c r="B6" s="382"/>
      <c r="C6" s="12" t="s">
        <v>239</v>
      </c>
      <c r="D6" s="214">
        <v>44734</v>
      </c>
    </row>
    <row r="7" spans="1:9" x14ac:dyDescent="0.25">
      <c r="A7" s="64"/>
      <c r="C7" s="24"/>
      <c r="D7" s="24"/>
      <c r="E7" s="24"/>
      <c r="F7" s="24"/>
      <c r="G7" s="24"/>
      <c r="H7" s="24"/>
    </row>
    <row r="8" spans="1:9" ht="24" customHeight="1" x14ac:dyDescent="0.25">
      <c r="A8" s="65" t="s">
        <v>69</v>
      </c>
      <c r="B8" s="71" t="s">
        <v>70</v>
      </c>
      <c r="C8" s="376" t="s">
        <v>71</v>
      </c>
      <c r="D8" s="376"/>
      <c r="E8" s="376"/>
      <c r="F8" s="376"/>
      <c r="G8" s="376"/>
      <c r="H8" s="376"/>
      <c r="I8" s="376"/>
    </row>
    <row r="9" spans="1:9" ht="24" customHeight="1" x14ac:dyDescent="0.25">
      <c r="A9" s="38">
        <v>1</v>
      </c>
      <c r="B9" s="54" t="s">
        <v>418</v>
      </c>
      <c r="C9" s="384"/>
      <c r="D9" s="385"/>
      <c r="E9" s="385"/>
      <c r="F9" s="385"/>
      <c r="G9" s="385"/>
      <c r="H9" s="385"/>
      <c r="I9" s="386"/>
    </row>
    <row r="10" spans="1:9" x14ac:dyDescent="0.25">
      <c r="A10" s="378"/>
      <c r="B10" s="33" t="s">
        <v>211</v>
      </c>
      <c r="C10" s="363" t="s">
        <v>459</v>
      </c>
      <c r="D10" s="383"/>
      <c r="E10" s="383"/>
      <c r="F10" s="383"/>
      <c r="G10" s="383"/>
      <c r="H10" s="383"/>
      <c r="I10" s="364"/>
    </row>
    <row r="11" spans="1:9" x14ac:dyDescent="0.25">
      <c r="A11" s="379"/>
      <c r="B11" s="33" t="s">
        <v>212</v>
      </c>
      <c r="C11" s="363">
        <v>9436149127</v>
      </c>
      <c r="D11" s="383"/>
      <c r="E11" s="383"/>
      <c r="F11" s="383"/>
      <c r="G11" s="383"/>
      <c r="H11" s="383"/>
      <c r="I11" s="364"/>
    </row>
    <row r="12" spans="1:9" x14ac:dyDescent="0.25">
      <c r="A12" s="380"/>
      <c r="B12" s="33" t="s">
        <v>213</v>
      </c>
      <c r="C12" s="363"/>
      <c r="D12" s="383"/>
      <c r="E12" s="383"/>
      <c r="F12" s="383"/>
      <c r="G12" s="383"/>
      <c r="H12" s="383"/>
      <c r="I12" s="364"/>
    </row>
    <row r="13" spans="1:9" ht="30" x14ac:dyDescent="0.25">
      <c r="A13" s="47">
        <v>2</v>
      </c>
      <c r="B13" s="13" t="s">
        <v>72</v>
      </c>
      <c r="C13" s="73" t="s">
        <v>231</v>
      </c>
      <c r="D13" s="73" t="s">
        <v>232</v>
      </c>
      <c r="E13" s="73" t="s">
        <v>233</v>
      </c>
      <c r="F13" s="73" t="s">
        <v>234</v>
      </c>
    </row>
    <row r="14" spans="1:9" x14ac:dyDescent="0.25">
      <c r="A14" s="377"/>
      <c r="B14" s="33" t="s">
        <v>73</v>
      </c>
      <c r="C14" s="4">
        <v>0</v>
      </c>
      <c r="D14" s="4">
        <v>0</v>
      </c>
      <c r="E14" s="4">
        <v>0</v>
      </c>
      <c r="F14" s="4">
        <v>0</v>
      </c>
    </row>
    <row r="15" spans="1:9" x14ac:dyDescent="0.25">
      <c r="A15" s="377"/>
      <c r="B15" s="33" t="s">
        <v>74</v>
      </c>
      <c r="C15" s="4">
        <v>0</v>
      </c>
      <c r="D15" s="4">
        <v>0</v>
      </c>
      <c r="E15" s="4">
        <v>0</v>
      </c>
      <c r="F15" s="4">
        <v>0</v>
      </c>
    </row>
    <row r="16" spans="1:9" x14ac:dyDescent="0.25">
      <c r="A16" s="377"/>
      <c r="B16" s="33" t="s">
        <v>75</v>
      </c>
      <c r="C16" s="4">
        <v>0</v>
      </c>
      <c r="D16" s="4">
        <v>0</v>
      </c>
      <c r="E16" s="4">
        <v>0</v>
      </c>
      <c r="F16" s="4">
        <v>0</v>
      </c>
    </row>
    <row r="17" spans="1:9" x14ac:dyDescent="0.25">
      <c r="A17" s="377"/>
      <c r="B17" s="33" t="s">
        <v>76</v>
      </c>
      <c r="C17" s="4">
        <v>0</v>
      </c>
      <c r="D17" s="4">
        <v>0</v>
      </c>
      <c r="E17" s="4">
        <v>0</v>
      </c>
      <c r="F17" s="4">
        <v>0</v>
      </c>
    </row>
    <row r="18" spans="1:9" x14ac:dyDescent="0.25">
      <c r="A18" s="377"/>
      <c r="B18" s="33" t="s">
        <v>77</v>
      </c>
      <c r="C18" s="4">
        <v>0</v>
      </c>
      <c r="D18" s="4">
        <v>0</v>
      </c>
      <c r="E18" s="4">
        <v>0</v>
      </c>
      <c r="F18" s="4">
        <v>0</v>
      </c>
    </row>
    <row r="19" spans="1:9" x14ac:dyDescent="0.25">
      <c r="A19" s="377"/>
      <c r="B19" s="33" t="s">
        <v>78</v>
      </c>
      <c r="C19" s="4">
        <v>0</v>
      </c>
      <c r="D19" s="4">
        <v>0</v>
      </c>
      <c r="E19" s="4">
        <v>0</v>
      </c>
      <c r="F19" s="4">
        <v>0</v>
      </c>
    </row>
    <row r="20" spans="1:9" x14ac:dyDescent="0.25">
      <c r="A20" s="377"/>
      <c r="B20" s="33" t="s">
        <v>79</v>
      </c>
      <c r="C20" s="4">
        <v>0</v>
      </c>
      <c r="D20" s="4">
        <v>0</v>
      </c>
      <c r="E20" s="4">
        <v>0</v>
      </c>
      <c r="F20" s="4">
        <v>0</v>
      </c>
    </row>
    <row r="21" spans="1:9" ht="30" x14ac:dyDescent="0.25">
      <c r="A21" s="10">
        <v>3</v>
      </c>
      <c r="B21" s="13" t="s">
        <v>218</v>
      </c>
      <c r="C21" s="384"/>
      <c r="D21" s="385"/>
      <c r="E21" s="385"/>
      <c r="F21" s="385"/>
      <c r="G21" s="385"/>
      <c r="H21" s="385"/>
      <c r="I21" s="370"/>
    </row>
    <row r="22" spans="1:9" x14ac:dyDescent="0.25">
      <c r="A22" s="377"/>
      <c r="B22" s="33" t="s">
        <v>80</v>
      </c>
      <c r="C22" s="363">
        <v>1</v>
      </c>
      <c r="D22" s="383"/>
      <c r="E22" s="383"/>
      <c r="F22" s="383"/>
      <c r="G22" s="383"/>
      <c r="H22" s="383"/>
      <c r="I22" s="364"/>
    </row>
    <row r="23" spans="1:9" x14ac:dyDescent="0.25">
      <c r="A23" s="377"/>
      <c r="B23" s="33" t="s">
        <v>81</v>
      </c>
      <c r="C23" s="363"/>
      <c r="D23" s="383"/>
      <c r="E23" s="383"/>
      <c r="F23" s="383"/>
      <c r="G23" s="383"/>
      <c r="H23" s="383"/>
      <c r="I23" s="364"/>
    </row>
    <row r="24" spans="1:9" ht="30" x14ac:dyDescent="0.25">
      <c r="A24" s="377"/>
      <c r="B24" s="33" t="s">
        <v>82</v>
      </c>
      <c r="C24" s="363">
        <v>0</v>
      </c>
      <c r="D24" s="383"/>
      <c r="E24" s="383"/>
      <c r="F24" s="383"/>
      <c r="G24" s="383"/>
      <c r="H24" s="383"/>
      <c r="I24" s="364"/>
    </row>
    <row r="25" spans="1:9" s="1" customFormat="1" ht="30" x14ac:dyDescent="0.25">
      <c r="A25" s="377"/>
      <c r="B25" s="76"/>
      <c r="C25" s="74" t="s">
        <v>222</v>
      </c>
      <c r="D25" s="74" t="s">
        <v>223</v>
      </c>
      <c r="E25" s="74" t="s">
        <v>224</v>
      </c>
      <c r="F25" s="74" t="s">
        <v>225</v>
      </c>
      <c r="G25" s="74" t="s">
        <v>226</v>
      </c>
      <c r="H25" s="74" t="s">
        <v>229</v>
      </c>
      <c r="I25" s="74" t="s">
        <v>230</v>
      </c>
    </row>
    <row r="26" spans="1:9" x14ac:dyDescent="0.25">
      <c r="A26" s="377"/>
      <c r="B26" s="33" t="s">
        <v>216</v>
      </c>
      <c r="C26" s="4">
        <v>1</v>
      </c>
      <c r="D26" s="4">
        <v>0</v>
      </c>
      <c r="E26" s="4">
        <v>0</v>
      </c>
      <c r="F26" s="4">
        <v>0</v>
      </c>
      <c r="G26" s="4">
        <v>1</v>
      </c>
      <c r="H26" s="4">
        <v>0</v>
      </c>
      <c r="I26" s="4">
        <v>0</v>
      </c>
    </row>
    <row r="27" spans="1:9" ht="30" x14ac:dyDescent="0.25">
      <c r="A27" s="377"/>
      <c r="B27" s="33" t="s">
        <v>217</v>
      </c>
      <c r="C27" s="4">
        <v>0</v>
      </c>
      <c r="D27" s="4">
        <v>0</v>
      </c>
      <c r="E27" s="4">
        <v>0</v>
      </c>
      <c r="F27" s="4">
        <v>0</v>
      </c>
      <c r="G27" s="4">
        <v>1</v>
      </c>
      <c r="H27" s="4">
        <v>0</v>
      </c>
      <c r="I27" s="4">
        <v>0</v>
      </c>
    </row>
    <row r="28" spans="1:9" ht="30" x14ac:dyDescent="0.25">
      <c r="A28" s="38">
        <v>4</v>
      </c>
      <c r="B28" s="54" t="s">
        <v>227</v>
      </c>
      <c r="C28" s="75"/>
    </row>
    <row r="29" spans="1:9" x14ac:dyDescent="0.25">
      <c r="A29" s="378"/>
      <c r="B29" s="33" t="s">
        <v>228</v>
      </c>
      <c r="C29" s="4">
        <v>1</v>
      </c>
    </row>
    <row r="30" spans="1:9" x14ac:dyDescent="0.25">
      <c r="A30" s="379"/>
      <c r="B30" s="33" t="s">
        <v>83</v>
      </c>
      <c r="C30" s="4">
        <v>0</v>
      </c>
    </row>
    <row r="31" spans="1:9" x14ac:dyDescent="0.25">
      <c r="A31" s="380"/>
      <c r="B31" s="33" t="s">
        <v>84</v>
      </c>
      <c r="C31" s="4">
        <v>0</v>
      </c>
    </row>
    <row r="32" spans="1:9" ht="30" x14ac:dyDescent="0.25">
      <c r="A32" s="4">
        <v>5</v>
      </c>
      <c r="B32" s="78" t="s">
        <v>220</v>
      </c>
      <c r="C32" s="4" t="s">
        <v>457</v>
      </c>
    </row>
    <row r="33" spans="1:9" ht="30" x14ac:dyDescent="0.25">
      <c r="A33" s="4">
        <v>6</v>
      </c>
      <c r="B33" s="13" t="s">
        <v>219</v>
      </c>
      <c r="C33" s="4" t="s">
        <v>457</v>
      </c>
    </row>
    <row r="34" spans="1:9" ht="30" x14ac:dyDescent="0.25">
      <c r="A34" s="10">
        <v>7</v>
      </c>
      <c r="B34" s="79" t="s">
        <v>235</v>
      </c>
      <c r="C34" s="73"/>
    </row>
    <row r="35" spans="1:9" x14ac:dyDescent="0.25">
      <c r="A35" s="10">
        <v>7.1</v>
      </c>
      <c r="B35" s="33" t="s">
        <v>85</v>
      </c>
      <c r="C35" s="4" t="s">
        <v>457</v>
      </c>
    </row>
    <row r="36" spans="1:9" x14ac:dyDescent="0.25">
      <c r="A36" s="10">
        <v>7.1</v>
      </c>
      <c r="B36" s="33" t="s">
        <v>86</v>
      </c>
      <c r="C36" s="4" t="s">
        <v>457</v>
      </c>
    </row>
    <row r="37" spans="1:9" x14ac:dyDescent="0.25">
      <c r="A37" s="10">
        <v>7.1</v>
      </c>
      <c r="B37" s="33" t="s">
        <v>87</v>
      </c>
      <c r="C37" s="4" t="s">
        <v>457</v>
      </c>
    </row>
    <row r="38" spans="1:9" x14ac:dyDescent="0.25">
      <c r="A38" s="10">
        <v>7.1</v>
      </c>
      <c r="B38" s="33" t="s">
        <v>467</v>
      </c>
      <c r="C38" s="4" t="s">
        <v>468</v>
      </c>
    </row>
    <row r="39" spans="1:9" x14ac:dyDescent="0.25">
      <c r="A39" s="10">
        <v>7.1</v>
      </c>
      <c r="B39" s="33" t="s">
        <v>88</v>
      </c>
      <c r="C39" s="4" t="s">
        <v>457</v>
      </c>
    </row>
    <row r="40" spans="1:9" ht="30" x14ac:dyDescent="0.25">
      <c r="A40" s="10">
        <v>7.1</v>
      </c>
      <c r="B40" s="33" t="s">
        <v>89</v>
      </c>
      <c r="C40" s="4" t="s">
        <v>457</v>
      </c>
    </row>
    <row r="41" spans="1:9" x14ac:dyDescent="0.25">
      <c r="A41" s="10">
        <v>7.1</v>
      </c>
      <c r="B41" s="80" t="s">
        <v>236</v>
      </c>
      <c r="C41" s="209" t="s">
        <v>457</v>
      </c>
    </row>
    <row r="42" spans="1:9" ht="26.25" customHeight="1" x14ac:dyDescent="0.25">
      <c r="A42" s="10">
        <v>8</v>
      </c>
      <c r="B42" s="13" t="s">
        <v>164</v>
      </c>
      <c r="C42" s="309"/>
      <c r="D42" s="309"/>
      <c r="E42" s="309"/>
      <c r="F42" s="309"/>
      <c r="G42" s="309"/>
      <c r="H42" s="309"/>
      <c r="I42" s="309"/>
    </row>
    <row r="44" spans="1:9" ht="29.25" customHeight="1" x14ac:dyDescent="0.25">
      <c r="A44" s="387" t="s">
        <v>90</v>
      </c>
      <c r="B44" s="387"/>
      <c r="C44" s="387"/>
      <c r="D44" s="387"/>
      <c r="E44" s="387"/>
      <c r="F44" s="387"/>
      <c r="G44" s="387"/>
      <c r="H44" s="387"/>
      <c r="I44" s="387"/>
    </row>
    <row r="45" spans="1:9" ht="31.5" customHeight="1" x14ac:dyDescent="0.25">
      <c r="A45" s="291" t="s">
        <v>91</v>
      </c>
      <c r="B45" s="291"/>
      <c r="C45" s="291"/>
      <c r="D45" s="291"/>
      <c r="E45" s="291"/>
      <c r="F45" s="291"/>
      <c r="G45" s="291"/>
      <c r="H45" s="291"/>
      <c r="I45" s="291"/>
    </row>
    <row r="46" spans="1:9" ht="31.5" customHeight="1" x14ac:dyDescent="0.25">
      <c r="A46" s="291" t="s">
        <v>92</v>
      </c>
      <c r="B46" s="291"/>
      <c r="C46" s="291"/>
      <c r="D46" s="291"/>
      <c r="E46" s="291"/>
      <c r="F46" s="291"/>
      <c r="G46" s="291"/>
      <c r="H46" s="291"/>
      <c r="I46" s="291"/>
    </row>
  </sheetData>
  <mergeCells count="22">
    <mergeCell ref="C21:I21"/>
    <mergeCell ref="C22:I22"/>
    <mergeCell ref="C23:I23"/>
    <mergeCell ref="C24:I24"/>
    <mergeCell ref="C42:I42"/>
    <mergeCell ref="A44:I44"/>
    <mergeCell ref="A45:I45"/>
    <mergeCell ref="A46:I46"/>
    <mergeCell ref="A22:A27"/>
    <mergeCell ref="A29:A31"/>
    <mergeCell ref="A1:I1"/>
    <mergeCell ref="A2:I2"/>
    <mergeCell ref="C8:I8"/>
    <mergeCell ref="A14:A20"/>
    <mergeCell ref="A10:A12"/>
    <mergeCell ref="A5:A6"/>
    <mergeCell ref="B5:B6"/>
    <mergeCell ref="C10:I10"/>
    <mergeCell ref="C11:I11"/>
    <mergeCell ref="C12:I12"/>
    <mergeCell ref="C9:I9"/>
    <mergeCell ref="A3:G3"/>
  </mergeCells>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8"/>
  <sheetViews>
    <sheetView zoomScale="115" zoomScaleNormal="115" workbookViewId="0">
      <pane ySplit="8" topLeftCell="A21" activePane="bottomLeft" state="frozen"/>
      <selection pane="bottomLeft" activeCell="C18" sqref="C18:I18"/>
    </sheetView>
  </sheetViews>
  <sheetFormatPr defaultRowHeight="15" x14ac:dyDescent="0.25"/>
  <cols>
    <col min="1" max="1" width="6.85546875" style="9" customWidth="1"/>
    <col min="2" max="2" width="29.85546875" style="9" customWidth="1"/>
    <col min="3" max="3" width="17.42578125" style="9" bestFit="1" customWidth="1"/>
    <col min="4" max="4" width="20.28515625" style="9" customWidth="1"/>
    <col min="5" max="5" width="17.7109375" style="9" customWidth="1"/>
    <col min="6" max="6" width="12.85546875" style="9" customWidth="1"/>
    <col min="7" max="7" width="13.42578125" style="9" customWidth="1"/>
    <col min="8" max="8" width="12.140625" style="9" customWidth="1"/>
    <col min="9" max="9" width="15.85546875" style="9" customWidth="1"/>
    <col min="10" max="10" width="13.42578125" style="1" customWidth="1"/>
    <col min="11" max="11" width="15.140625" style="1" customWidth="1"/>
    <col min="12" max="12" width="13.42578125" style="1" customWidth="1"/>
    <col min="13" max="13" width="15.140625" style="9" customWidth="1"/>
    <col min="14" max="16384" width="9.140625" style="9"/>
  </cols>
  <sheetData>
    <row r="1" spans="1:12" ht="17.25" x14ac:dyDescent="0.25">
      <c r="A1" s="393" t="s">
        <v>327</v>
      </c>
      <c r="B1" s="393"/>
      <c r="C1" s="393"/>
      <c r="D1" s="393"/>
      <c r="E1" s="393"/>
      <c r="F1" s="87"/>
      <c r="G1" s="87"/>
      <c r="H1" s="87"/>
      <c r="I1" s="87"/>
      <c r="J1" s="87"/>
      <c r="K1" s="87"/>
      <c r="L1" s="87"/>
    </row>
    <row r="2" spans="1:12" ht="21" customHeight="1" x14ac:dyDescent="0.25">
      <c r="A2" s="375" t="s">
        <v>250</v>
      </c>
      <c r="B2" s="375"/>
      <c r="C2" s="375"/>
      <c r="D2" s="375"/>
      <c r="E2" s="375"/>
      <c r="F2" s="88"/>
      <c r="G2" s="88"/>
      <c r="H2" s="88"/>
      <c r="I2" s="88"/>
      <c r="J2" s="88"/>
      <c r="K2" s="88"/>
      <c r="L2" s="88"/>
    </row>
    <row r="3" spans="1:12" ht="21" customHeight="1" x14ac:dyDescent="0.25">
      <c r="A3" s="353" t="s">
        <v>340</v>
      </c>
      <c r="B3" s="353"/>
      <c r="C3" s="353"/>
      <c r="D3" s="353"/>
      <c r="E3" s="353"/>
      <c r="F3" s="353"/>
      <c r="G3" s="353"/>
      <c r="H3" s="88"/>
      <c r="I3" s="88"/>
      <c r="J3" s="88"/>
      <c r="K3" s="88"/>
      <c r="L3" s="88"/>
    </row>
    <row r="4" spans="1:12" x14ac:dyDescent="0.25">
      <c r="A4" s="24"/>
      <c r="B4" s="12" t="s">
        <v>93</v>
      </c>
      <c r="C4" s="401"/>
      <c r="D4" s="401"/>
    </row>
    <row r="5" spans="1:12" x14ac:dyDescent="0.25">
      <c r="A5" s="24"/>
      <c r="B5" s="12" t="s">
        <v>253</v>
      </c>
      <c r="C5" s="401"/>
      <c r="D5" s="401"/>
    </row>
    <row r="6" spans="1:12" x14ac:dyDescent="0.25">
      <c r="A6" s="24"/>
      <c r="B6" s="402" t="s">
        <v>221</v>
      </c>
      <c r="C6" s="12" t="s">
        <v>238</v>
      </c>
      <c r="D6" s="214">
        <v>44307</v>
      </c>
    </row>
    <row r="7" spans="1:12" x14ac:dyDescent="0.25">
      <c r="B7" s="403"/>
      <c r="C7" s="12" t="s">
        <v>239</v>
      </c>
      <c r="D7" s="214">
        <v>44368</v>
      </c>
    </row>
    <row r="8" spans="1:12" x14ac:dyDescent="0.25">
      <c r="B8" s="24"/>
      <c r="C8" s="24"/>
      <c r="D8" s="24"/>
    </row>
    <row r="9" spans="1:12" x14ac:dyDescent="0.25">
      <c r="A9" s="64" t="s">
        <v>259</v>
      </c>
    </row>
    <row r="10" spans="1:12" x14ac:dyDescent="0.25">
      <c r="A10" s="70" t="s">
        <v>106</v>
      </c>
      <c r="B10" s="398" t="s">
        <v>95</v>
      </c>
      <c r="C10" s="399"/>
      <c r="D10" s="399"/>
      <c r="E10" s="400"/>
    </row>
    <row r="11" spans="1:12" ht="15.75" customHeight="1" x14ac:dyDescent="0.25">
      <c r="A11" s="10">
        <v>1</v>
      </c>
      <c r="B11" s="309" t="s">
        <v>254</v>
      </c>
      <c r="C11" s="309"/>
      <c r="D11" s="309"/>
      <c r="E11" s="7">
        <v>1</v>
      </c>
    </row>
    <row r="12" spans="1:12" x14ac:dyDescent="0.25">
      <c r="A12" s="394">
        <v>2</v>
      </c>
      <c r="B12" s="292" t="s">
        <v>255</v>
      </c>
      <c r="C12" s="309" t="s">
        <v>96</v>
      </c>
      <c r="D12" s="309"/>
      <c r="E12" s="7">
        <v>0</v>
      </c>
    </row>
    <row r="13" spans="1:12" x14ac:dyDescent="0.25">
      <c r="A13" s="394"/>
      <c r="B13" s="292"/>
      <c r="C13" s="309" t="s">
        <v>97</v>
      </c>
      <c r="D13" s="309"/>
      <c r="E13" s="7">
        <v>0</v>
      </c>
    </row>
    <row r="14" spans="1:12" ht="15" customHeight="1" x14ac:dyDescent="0.25">
      <c r="A14" s="10">
        <v>3</v>
      </c>
      <c r="B14" s="309" t="s">
        <v>98</v>
      </c>
      <c r="C14" s="309"/>
      <c r="D14" s="309"/>
      <c r="E14" s="7" t="s">
        <v>455</v>
      </c>
    </row>
    <row r="15" spans="1:12" x14ac:dyDescent="0.25">
      <c r="A15" s="9" t="s">
        <v>258</v>
      </c>
    </row>
    <row r="17" spans="1:13" x14ac:dyDescent="0.25">
      <c r="A17" s="64" t="s">
        <v>260</v>
      </c>
    </row>
    <row r="18" spans="1:13" ht="31.5" customHeight="1" x14ac:dyDescent="0.25">
      <c r="A18" s="388" t="s">
        <v>106</v>
      </c>
      <c r="B18" s="388" t="s">
        <v>99</v>
      </c>
      <c r="C18" s="390" t="s">
        <v>256</v>
      </c>
      <c r="D18" s="391"/>
      <c r="E18" s="391"/>
      <c r="F18" s="391"/>
      <c r="G18" s="391"/>
      <c r="H18" s="391"/>
      <c r="I18" s="392"/>
      <c r="J18" s="395" t="s">
        <v>257</v>
      </c>
      <c r="K18" s="396"/>
      <c r="L18" s="396"/>
      <c r="M18" s="397"/>
    </row>
    <row r="19" spans="1:13" ht="122.25" x14ac:dyDescent="0.25">
      <c r="A19" s="389"/>
      <c r="B19" s="389"/>
      <c r="C19" s="19" t="s">
        <v>261</v>
      </c>
      <c r="D19" s="19" t="s">
        <v>274</v>
      </c>
      <c r="E19" s="89" t="s">
        <v>275</v>
      </c>
      <c r="F19" s="89" t="s">
        <v>263</v>
      </c>
      <c r="G19" s="89" t="s">
        <v>266</v>
      </c>
      <c r="H19" s="89" t="s">
        <v>262</v>
      </c>
      <c r="I19" s="89" t="s">
        <v>267</v>
      </c>
      <c r="J19" s="18" t="s">
        <v>276</v>
      </c>
      <c r="K19" s="18" t="s">
        <v>279</v>
      </c>
      <c r="L19" s="18" t="s">
        <v>277</v>
      </c>
      <c r="M19" s="18" t="s">
        <v>278</v>
      </c>
    </row>
    <row r="20" spans="1:13" ht="30" x14ac:dyDescent="0.25">
      <c r="A20" s="91">
        <v>1</v>
      </c>
      <c r="B20" s="77" t="s">
        <v>268</v>
      </c>
      <c r="C20" s="10">
        <v>0</v>
      </c>
      <c r="D20" s="10">
        <v>0</v>
      </c>
      <c r="E20" s="90">
        <v>0</v>
      </c>
      <c r="F20" s="90">
        <v>0</v>
      </c>
      <c r="G20" s="90">
        <v>0</v>
      </c>
      <c r="H20" s="90">
        <v>0</v>
      </c>
      <c r="I20" s="90">
        <v>0</v>
      </c>
      <c r="J20" s="10">
        <v>0</v>
      </c>
      <c r="K20" s="59">
        <v>0</v>
      </c>
      <c r="L20" s="10">
        <v>0</v>
      </c>
      <c r="M20" s="59">
        <v>0</v>
      </c>
    </row>
    <row r="21" spans="1:13" ht="30" x14ac:dyDescent="0.25">
      <c r="A21" s="91">
        <v>2</v>
      </c>
      <c r="B21" s="77" t="s">
        <v>273</v>
      </c>
      <c r="C21" s="10">
        <v>1</v>
      </c>
      <c r="D21" s="10">
        <v>0</v>
      </c>
      <c r="E21" s="90">
        <v>0</v>
      </c>
      <c r="F21" s="90">
        <v>0</v>
      </c>
      <c r="G21" s="90">
        <v>0</v>
      </c>
      <c r="H21" s="90">
        <v>0</v>
      </c>
      <c r="I21" s="90">
        <v>0</v>
      </c>
      <c r="J21" s="10">
        <v>1</v>
      </c>
      <c r="K21" s="59">
        <v>1</v>
      </c>
      <c r="L21" s="10">
        <v>0</v>
      </c>
      <c r="M21" s="59">
        <v>0</v>
      </c>
    </row>
    <row r="22" spans="1:13" x14ac:dyDescent="0.25">
      <c r="A22" s="91">
        <v>3</v>
      </c>
      <c r="B22" s="77" t="s">
        <v>269</v>
      </c>
      <c r="C22" s="10">
        <v>0</v>
      </c>
      <c r="D22" s="10">
        <v>0</v>
      </c>
      <c r="E22" s="90">
        <v>0</v>
      </c>
      <c r="F22" s="90">
        <v>0</v>
      </c>
      <c r="G22" s="90">
        <v>0</v>
      </c>
      <c r="H22" s="90">
        <v>0</v>
      </c>
      <c r="I22" s="90">
        <v>0</v>
      </c>
      <c r="J22" s="10">
        <v>0</v>
      </c>
      <c r="K22" s="59">
        <v>0</v>
      </c>
      <c r="L22" s="10">
        <v>0</v>
      </c>
      <c r="M22" s="59">
        <v>0</v>
      </c>
    </row>
    <row r="23" spans="1:13" ht="30" x14ac:dyDescent="0.25">
      <c r="A23" s="91">
        <v>4</v>
      </c>
      <c r="B23" s="77" t="s">
        <v>270</v>
      </c>
      <c r="C23" s="10">
        <v>0</v>
      </c>
      <c r="D23" s="10">
        <v>0</v>
      </c>
      <c r="E23" s="90">
        <v>0</v>
      </c>
      <c r="F23" s="90">
        <v>0</v>
      </c>
      <c r="G23" s="90">
        <v>0</v>
      </c>
      <c r="H23" s="90">
        <v>0</v>
      </c>
      <c r="I23" s="90">
        <v>0</v>
      </c>
      <c r="J23" s="10">
        <v>0</v>
      </c>
      <c r="K23" s="59">
        <v>0</v>
      </c>
      <c r="L23" s="10">
        <v>0</v>
      </c>
      <c r="M23" s="59">
        <v>0</v>
      </c>
    </row>
    <row r="24" spans="1:13" x14ac:dyDescent="0.25">
      <c r="A24" s="91">
        <v>5</v>
      </c>
      <c r="B24" s="77" t="s">
        <v>271</v>
      </c>
      <c r="C24" s="10">
        <v>0</v>
      </c>
      <c r="D24" s="10">
        <v>0</v>
      </c>
      <c r="E24" s="90">
        <v>0</v>
      </c>
      <c r="F24" s="90">
        <v>0</v>
      </c>
      <c r="G24" s="90">
        <v>0</v>
      </c>
      <c r="H24" s="90">
        <v>0</v>
      </c>
      <c r="I24" s="90">
        <v>0</v>
      </c>
      <c r="J24" s="10">
        <v>0</v>
      </c>
      <c r="K24" s="59">
        <v>0</v>
      </c>
      <c r="L24" s="10">
        <v>0</v>
      </c>
      <c r="M24" s="59">
        <v>0</v>
      </c>
    </row>
    <row r="25" spans="1:13" x14ac:dyDescent="0.25">
      <c r="A25" s="91">
        <v>6</v>
      </c>
      <c r="B25" s="77" t="s">
        <v>272</v>
      </c>
      <c r="C25" s="10">
        <v>0</v>
      </c>
      <c r="D25" s="10">
        <v>0</v>
      </c>
      <c r="E25" s="90">
        <v>0</v>
      </c>
      <c r="F25" s="90">
        <v>0</v>
      </c>
      <c r="G25" s="90">
        <v>0</v>
      </c>
      <c r="H25" s="90">
        <v>0</v>
      </c>
      <c r="I25" s="90">
        <v>0</v>
      </c>
      <c r="J25" s="10">
        <v>0</v>
      </c>
      <c r="K25" s="59">
        <v>0</v>
      </c>
      <c r="L25" s="10">
        <v>0</v>
      </c>
      <c r="M25" s="59">
        <v>0</v>
      </c>
    </row>
    <row r="26" spans="1:13" x14ac:dyDescent="0.25">
      <c r="A26" s="4">
        <v>7</v>
      </c>
      <c r="B26" s="33" t="s">
        <v>100</v>
      </c>
      <c r="C26" s="10">
        <v>0</v>
      </c>
      <c r="D26" s="10">
        <v>0</v>
      </c>
      <c r="E26" s="10">
        <v>0</v>
      </c>
      <c r="F26" s="10">
        <v>0</v>
      </c>
      <c r="G26" s="10">
        <v>0</v>
      </c>
      <c r="H26" s="10">
        <v>0</v>
      </c>
      <c r="I26" s="10">
        <v>0</v>
      </c>
      <c r="J26" s="10">
        <v>0</v>
      </c>
      <c r="K26" s="59">
        <v>0</v>
      </c>
      <c r="L26" s="10">
        <v>0</v>
      </c>
      <c r="M26" s="59">
        <v>0</v>
      </c>
    </row>
    <row r="27" spans="1:13" x14ac:dyDescent="0.25">
      <c r="A27" s="12"/>
      <c r="B27" s="92" t="s">
        <v>139</v>
      </c>
      <c r="C27" s="10">
        <v>0</v>
      </c>
      <c r="D27" s="72">
        <f t="shared" ref="D27:I27" si="0">SUM(D20:D26)</f>
        <v>0</v>
      </c>
      <c r="E27" s="72">
        <f t="shared" si="0"/>
        <v>0</v>
      </c>
      <c r="F27" s="205">
        <f t="shared" si="0"/>
        <v>0</v>
      </c>
      <c r="G27" s="205">
        <f t="shared" si="0"/>
        <v>0</v>
      </c>
      <c r="H27" s="72">
        <f t="shared" si="0"/>
        <v>0</v>
      </c>
      <c r="I27" s="72">
        <f t="shared" si="0"/>
        <v>0</v>
      </c>
      <c r="J27" s="205">
        <v>1</v>
      </c>
      <c r="K27" s="205">
        <v>1</v>
      </c>
      <c r="L27" s="205">
        <f>SUM(L20:L26)</f>
        <v>0</v>
      </c>
      <c r="M27" s="72">
        <v>0</v>
      </c>
    </row>
    <row r="28" spans="1:13" x14ac:dyDescent="0.25">
      <c r="A28" s="24" t="s">
        <v>264</v>
      </c>
      <c r="B28" s="9" t="s">
        <v>265</v>
      </c>
      <c r="C28" s="24"/>
      <c r="D28" s="24"/>
      <c r="E28" s="24"/>
      <c r="F28" s="64"/>
      <c r="G28" s="64"/>
      <c r="H28" s="64"/>
      <c r="I28" s="64"/>
      <c r="J28" s="43"/>
      <c r="K28" s="43"/>
      <c r="L28" s="43"/>
    </row>
  </sheetData>
  <mergeCells count="17">
    <mergeCell ref="J18:M18"/>
    <mergeCell ref="B10:E10"/>
    <mergeCell ref="C4:D4"/>
    <mergeCell ref="C5:D5"/>
    <mergeCell ref="B6:B7"/>
    <mergeCell ref="A18:A19"/>
    <mergeCell ref="B18:B19"/>
    <mergeCell ref="C18:I18"/>
    <mergeCell ref="A1:E1"/>
    <mergeCell ref="A2:E2"/>
    <mergeCell ref="B11:D11"/>
    <mergeCell ref="A12:A13"/>
    <mergeCell ref="B12:B13"/>
    <mergeCell ref="C12:D12"/>
    <mergeCell ref="C13:D13"/>
    <mergeCell ref="B14:D14"/>
    <mergeCell ref="A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abSelected="1" workbookViewId="0">
      <pane ySplit="2" topLeftCell="A36" activePane="bottomLeft" state="frozen"/>
      <selection activeCell="C2" sqref="C2"/>
      <selection pane="bottomLeft" activeCell="F46" sqref="F46"/>
    </sheetView>
  </sheetViews>
  <sheetFormatPr defaultRowHeight="15" x14ac:dyDescent="0.25"/>
  <cols>
    <col min="1" max="1" width="10.5703125" style="9" customWidth="1"/>
    <col min="2" max="2" width="50.28515625" style="9" customWidth="1"/>
    <col min="3" max="3" width="23" style="9" customWidth="1"/>
    <col min="4" max="4" width="19.42578125" style="9" customWidth="1"/>
    <col min="5" max="5" width="18.42578125" style="9" customWidth="1"/>
    <col min="6" max="6" width="19" style="9" customWidth="1"/>
    <col min="7" max="8" width="9.140625" style="9"/>
    <col min="9" max="9" width="18.7109375" style="9" customWidth="1"/>
    <col min="10" max="16384" width="9.140625" style="9"/>
  </cols>
  <sheetData>
    <row r="1" spans="1:7" s="26" customFormat="1" ht="17.25" x14ac:dyDescent="0.25">
      <c r="E1" s="85" t="s">
        <v>328</v>
      </c>
    </row>
    <row r="2" spans="1:7" s="26" customFormat="1" ht="17.25" x14ac:dyDescent="0.25">
      <c r="A2" s="393" t="s">
        <v>101</v>
      </c>
      <c r="B2" s="393"/>
      <c r="C2" s="393"/>
      <c r="D2" s="393"/>
      <c r="E2" s="393"/>
    </row>
    <row r="3" spans="1:7" ht="15" customHeight="1" x14ac:dyDescent="0.25">
      <c r="A3" s="353" t="s">
        <v>340</v>
      </c>
      <c r="B3" s="353"/>
      <c r="C3" s="353"/>
      <c r="D3" s="353"/>
      <c r="E3" s="353"/>
      <c r="F3" s="353"/>
      <c r="G3" s="353"/>
    </row>
    <row r="4" spans="1:7" x14ac:dyDescent="0.25">
      <c r="A4" s="43"/>
      <c r="B4" s="43" t="s">
        <v>240</v>
      </c>
      <c r="C4" s="24" t="s">
        <v>238</v>
      </c>
      <c r="D4" s="206">
        <v>44307</v>
      </c>
      <c r="E4" s="24" t="s">
        <v>239</v>
      </c>
      <c r="F4" s="206">
        <v>44368</v>
      </c>
    </row>
    <row r="5" spans="1:7" x14ac:dyDescent="0.25">
      <c r="A5" s="43"/>
      <c r="B5" s="43"/>
      <c r="C5" s="43"/>
      <c r="D5" s="43"/>
      <c r="E5" s="43"/>
    </row>
    <row r="6" spans="1:7" x14ac:dyDescent="0.25">
      <c r="A6" s="63" t="s">
        <v>102</v>
      </c>
      <c r="B6" s="58"/>
      <c r="C6" s="2" t="s">
        <v>190</v>
      </c>
      <c r="D6" s="207" t="s">
        <v>460</v>
      </c>
      <c r="E6" s="7" t="s">
        <v>191</v>
      </c>
      <c r="F6" s="207">
        <v>2</v>
      </c>
    </row>
    <row r="7" spans="1:7" ht="45" x14ac:dyDescent="0.25">
      <c r="A7" s="7"/>
      <c r="B7" s="7" t="s">
        <v>103</v>
      </c>
      <c r="C7" s="207" t="s">
        <v>461</v>
      </c>
      <c r="D7" s="33" t="s">
        <v>104</v>
      </c>
      <c r="E7" s="207" t="s">
        <v>461</v>
      </c>
      <c r="F7" s="7"/>
    </row>
    <row r="8" spans="1:7" ht="45" x14ac:dyDescent="0.25">
      <c r="A8" s="7"/>
      <c r="B8" s="7" t="s">
        <v>105</v>
      </c>
      <c r="C8" s="207">
        <v>1</v>
      </c>
      <c r="D8" s="33" t="s">
        <v>192</v>
      </c>
      <c r="E8" s="208">
        <v>1</v>
      </c>
      <c r="F8" s="33"/>
    </row>
    <row r="9" spans="1:7" x14ac:dyDescent="0.25">
      <c r="D9" s="66"/>
      <c r="F9" s="66"/>
    </row>
    <row r="10" spans="1:7" x14ac:dyDescent="0.25">
      <c r="A10" s="405" t="s">
        <v>197</v>
      </c>
      <c r="B10" s="405"/>
      <c r="C10" s="405"/>
      <c r="D10" s="405"/>
      <c r="E10" s="405"/>
      <c r="F10" s="405"/>
    </row>
    <row r="11" spans="1:7" x14ac:dyDescent="0.25">
      <c r="A11" s="37" t="s">
        <v>106</v>
      </c>
      <c r="B11" s="13" t="s">
        <v>107</v>
      </c>
      <c r="C11" s="38" t="s">
        <v>108</v>
      </c>
      <c r="D11" s="38" t="s">
        <v>109</v>
      </c>
      <c r="E11" s="38" t="s">
        <v>244</v>
      </c>
      <c r="F11" s="10" t="s">
        <v>110</v>
      </c>
    </row>
    <row r="12" spans="1:7" ht="30" x14ac:dyDescent="0.25">
      <c r="A12" s="36">
        <v>1</v>
      </c>
      <c r="B12" s="39" t="s">
        <v>111</v>
      </c>
      <c r="C12" s="34"/>
      <c r="D12" s="35"/>
      <c r="E12" s="34"/>
      <c r="F12" s="40"/>
    </row>
    <row r="13" spans="1:7" x14ac:dyDescent="0.25">
      <c r="A13" s="10">
        <v>2</v>
      </c>
      <c r="B13" s="41" t="s">
        <v>193</v>
      </c>
      <c r="C13" s="10"/>
      <c r="D13" s="33"/>
      <c r="E13" s="4"/>
      <c r="F13" s="42"/>
    </row>
    <row r="14" spans="1:7" x14ac:dyDescent="0.25">
      <c r="A14" s="43">
        <v>3</v>
      </c>
      <c r="B14" s="44" t="s">
        <v>205</v>
      </c>
      <c r="C14" s="9" t="s">
        <v>206</v>
      </c>
      <c r="D14" s="67"/>
      <c r="E14" s="9" t="s">
        <v>207</v>
      </c>
      <c r="F14" s="67"/>
    </row>
    <row r="15" spans="1:7" x14ac:dyDescent="0.25">
      <c r="A15" s="43">
        <v>4</v>
      </c>
      <c r="B15" s="64" t="s">
        <v>112</v>
      </c>
      <c r="C15" s="67"/>
    </row>
    <row r="16" spans="1:7" x14ac:dyDescent="0.25">
      <c r="A16" s="43"/>
      <c r="B16" s="64"/>
    </row>
    <row r="17" spans="1:6" x14ac:dyDescent="0.25">
      <c r="A17" s="405" t="s">
        <v>198</v>
      </c>
      <c r="B17" s="405"/>
      <c r="C17" s="405"/>
      <c r="D17" s="405"/>
    </row>
    <row r="18" spans="1:6" ht="30" x14ac:dyDescent="0.25">
      <c r="A18" s="37" t="s">
        <v>106</v>
      </c>
      <c r="B18" s="13" t="s">
        <v>113</v>
      </c>
      <c r="C18" s="38" t="s">
        <v>114</v>
      </c>
    </row>
    <row r="19" spans="1:6" x14ac:dyDescent="0.25">
      <c r="A19" s="36">
        <v>1</v>
      </c>
      <c r="B19" s="39" t="s">
        <v>195</v>
      </c>
      <c r="C19" s="36" t="s">
        <v>458</v>
      </c>
    </row>
    <row r="20" spans="1:6" ht="30" x14ac:dyDescent="0.25">
      <c r="A20" s="10">
        <v>2</v>
      </c>
      <c r="B20" s="68" t="s">
        <v>194</v>
      </c>
      <c r="C20" s="10" t="s">
        <v>458</v>
      </c>
    </row>
    <row r="21" spans="1:6" ht="30" x14ac:dyDescent="0.25">
      <c r="A21" s="36">
        <v>3</v>
      </c>
      <c r="B21" s="69" t="s">
        <v>196</v>
      </c>
      <c r="C21" s="36"/>
    </row>
    <row r="22" spans="1:6" ht="30" x14ac:dyDescent="0.25">
      <c r="A22" s="10">
        <v>4</v>
      </c>
      <c r="B22" s="41" t="s">
        <v>208</v>
      </c>
      <c r="C22" s="10"/>
    </row>
    <row r="23" spans="1:6" ht="30" x14ac:dyDescent="0.25">
      <c r="A23" s="36">
        <v>4</v>
      </c>
      <c r="B23" s="39" t="s">
        <v>210</v>
      </c>
      <c r="C23" s="36"/>
    </row>
    <row r="24" spans="1:6" x14ac:dyDescent="0.25">
      <c r="A24" s="10">
        <v>5</v>
      </c>
      <c r="B24" s="41" t="s">
        <v>209</v>
      </c>
      <c r="C24" s="10"/>
    </row>
    <row r="25" spans="1:6" x14ac:dyDescent="0.25">
      <c r="A25" s="36"/>
      <c r="B25" s="45" t="s">
        <v>115</v>
      </c>
      <c r="C25" s="36"/>
    </row>
    <row r="26" spans="1:6" x14ac:dyDescent="0.25">
      <c r="A26" s="10"/>
      <c r="B26" s="46" t="s">
        <v>116</v>
      </c>
      <c r="C26" s="10"/>
    </row>
    <row r="27" spans="1:6" x14ac:dyDescent="0.25">
      <c r="A27" s="36"/>
      <c r="B27" s="39" t="s">
        <v>117</v>
      </c>
      <c r="C27" s="36"/>
    </row>
    <row r="28" spans="1:6" x14ac:dyDescent="0.25">
      <c r="A28" s="10">
        <v>6</v>
      </c>
      <c r="B28" s="41" t="s">
        <v>118</v>
      </c>
      <c r="C28" s="10"/>
    </row>
    <row r="29" spans="1:6" ht="30" x14ac:dyDescent="0.25">
      <c r="A29" s="36">
        <v>7</v>
      </c>
      <c r="B29" s="81" t="s">
        <v>237</v>
      </c>
      <c r="C29" s="36"/>
    </row>
    <row r="31" spans="1:6" x14ac:dyDescent="0.25">
      <c r="A31" s="381" t="s">
        <v>199</v>
      </c>
      <c r="B31" s="381"/>
      <c r="C31" s="381"/>
      <c r="D31" s="381"/>
      <c r="E31" s="381"/>
      <c r="F31" s="381"/>
    </row>
    <row r="32" spans="1:6" ht="30" x14ac:dyDescent="0.25">
      <c r="A32" s="37" t="s">
        <v>106</v>
      </c>
      <c r="B32" s="13" t="s">
        <v>119</v>
      </c>
      <c r="C32" s="38" t="s">
        <v>120</v>
      </c>
      <c r="D32" s="38" t="s">
        <v>121</v>
      </c>
      <c r="E32" s="38" t="s">
        <v>122</v>
      </c>
      <c r="F32" s="38" t="s">
        <v>123</v>
      </c>
    </row>
    <row r="33" spans="1:6" ht="30" x14ac:dyDescent="0.25">
      <c r="A33" s="83">
        <v>1</v>
      </c>
      <c r="B33" s="84" t="s">
        <v>241</v>
      </c>
      <c r="C33" s="4"/>
      <c r="D33" s="4"/>
      <c r="E33" s="4"/>
      <c r="F33" s="4">
        <v>0</v>
      </c>
    </row>
    <row r="34" spans="1:6" ht="30" x14ac:dyDescent="0.25">
      <c r="A34" s="4">
        <v>2</v>
      </c>
      <c r="B34" s="82" t="s">
        <v>242</v>
      </c>
      <c r="C34" s="47"/>
      <c r="D34" s="48"/>
      <c r="E34" s="10"/>
      <c r="F34" s="10">
        <v>0</v>
      </c>
    </row>
    <row r="35" spans="1:6" x14ac:dyDescent="0.25">
      <c r="A35" s="49"/>
    </row>
    <row r="37" spans="1:6" ht="31.5" customHeight="1" x14ac:dyDescent="0.25">
      <c r="A37" s="404" t="s">
        <v>469</v>
      </c>
      <c r="B37" s="404"/>
      <c r="C37" s="404"/>
      <c r="D37" s="404"/>
      <c r="E37" s="404"/>
      <c r="F37" s="404"/>
    </row>
    <row r="38" spans="1:6" x14ac:dyDescent="0.25">
      <c r="A38" s="37" t="s">
        <v>106</v>
      </c>
      <c r="B38" s="13" t="s">
        <v>124</v>
      </c>
      <c r="C38" s="38" t="s">
        <v>125</v>
      </c>
      <c r="D38" s="10" t="s">
        <v>109</v>
      </c>
      <c r="E38" s="10" t="s">
        <v>243</v>
      </c>
      <c r="F38" s="10" t="s">
        <v>32</v>
      </c>
    </row>
    <row r="39" spans="1:6" x14ac:dyDescent="0.25">
      <c r="A39" s="36">
        <v>1</v>
      </c>
      <c r="B39" s="39" t="s">
        <v>126</v>
      </c>
      <c r="C39" s="35"/>
      <c r="D39" s="40"/>
      <c r="E39" s="34"/>
      <c r="F39" s="35"/>
    </row>
    <row r="40" spans="1:6" x14ac:dyDescent="0.25">
      <c r="A40" s="10"/>
      <c r="B40" s="50" t="s">
        <v>200</v>
      </c>
      <c r="C40" s="10"/>
      <c r="D40" s="51"/>
      <c r="E40" s="4"/>
      <c r="F40" s="33"/>
    </row>
    <row r="41" spans="1:6" ht="30" x14ac:dyDescent="0.25">
      <c r="A41" s="36"/>
      <c r="B41" s="52" t="s">
        <v>201</v>
      </c>
      <c r="C41" s="10"/>
      <c r="D41" s="40"/>
      <c r="E41" s="34"/>
      <c r="F41" s="35"/>
    </row>
    <row r="42" spans="1:6" x14ac:dyDescent="0.25">
      <c r="A42" s="10"/>
      <c r="B42" s="53" t="s">
        <v>202</v>
      </c>
      <c r="C42" s="10"/>
      <c r="D42" s="51"/>
      <c r="E42" s="4"/>
      <c r="F42" s="33"/>
    </row>
    <row r="43" spans="1:6" x14ac:dyDescent="0.25">
      <c r="A43" s="36">
        <v>2</v>
      </c>
      <c r="B43" s="39" t="s">
        <v>127</v>
      </c>
      <c r="C43" s="36"/>
      <c r="D43" s="40"/>
      <c r="E43" s="34"/>
      <c r="F43" s="35"/>
    </row>
    <row r="44" spans="1:6" x14ac:dyDescent="0.25">
      <c r="A44" s="10"/>
      <c r="B44" s="50" t="s">
        <v>203</v>
      </c>
      <c r="C44" s="10"/>
      <c r="D44" s="51"/>
      <c r="E44" s="4"/>
      <c r="F44" s="33"/>
    </row>
    <row r="45" spans="1:6" ht="30" x14ac:dyDescent="0.25">
      <c r="A45" s="36"/>
      <c r="B45" s="52" t="s">
        <v>201</v>
      </c>
      <c r="C45" s="36"/>
      <c r="D45" s="40"/>
      <c r="E45" s="34"/>
      <c r="F45" s="35"/>
    </row>
    <row r="46" spans="1:6" x14ac:dyDescent="0.25">
      <c r="A46" s="10"/>
      <c r="B46" s="53" t="s">
        <v>202</v>
      </c>
      <c r="C46" s="10"/>
      <c r="D46" s="51"/>
      <c r="E46" s="4">
        <v>0</v>
      </c>
      <c r="F46" s="33"/>
    </row>
    <row r="47" spans="1:6" x14ac:dyDescent="0.25">
      <c r="A47" s="405" t="s">
        <v>204</v>
      </c>
      <c r="B47" s="405"/>
      <c r="C47" s="405"/>
    </row>
    <row r="48" spans="1:6" x14ac:dyDescent="0.25">
      <c r="A48" s="37" t="s">
        <v>106</v>
      </c>
      <c r="B48" s="13" t="s">
        <v>128</v>
      </c>
      <c r="C48" s="54" t="s">
        <v>245</v>
      </c>
      <c r="D48" s="11" t="s">
        <v>246</v>
      </c>
      <c r="E48" s="11" t="s">
        <v>247</v>
      </c>
    </row>
    <row r="49" spans="1:5" ht="30" x14ac:dyDescent="0.25">
      <c r="A49" s="36">
        <v>1</v>
      </c>
      <c r="B49" s="39" t="s">
        <v>129</v>
      </c>
      <c r="C49" s="55"/>
      <c r="D49" s="36" t="s">
        <v>457</v>
      </c>
      <c r="E49" s="36"/>
    </row>
    <row r="50" spans="1:5" x14ac:dyDescent="0.25">
      <c r="A50" s="10">
        <v>2</v>
      </c>
      <c r="B50" s="41" t="s">
        <v>248</v>
      </c>
      <c r="C50" s="56"/>
      <c r="D50" s="57" t="s">
        <v>457</v>
      </c>
      <c r="E50" s="57"/>
    </row>
    <row r="51" spans="1:5" x14ac:dyDescent="0.25">
      <c r="A51" s="36">
        <v>3</v>
      </c>
      <c r="B51" s="39" t="s">
        <v>249</v>
      </c>
      <c r="C51" s="55"/>
      <c r="D51" s="36" t="s">
        <v>457</v>
      </c>
      <c r="E51" s="36"/>
    </row>
    <row r="52" spans="1:5" x14ac:dyDescent="0.25">
      <c r="A52" s="44"/>
    </row>
    <row r="53" spans="1:5" x14ac:dyDescent="0.25">
      <c r="A53" s="44"/>
    </row>
    <row r="54" spans="1:5" x14ac:dyDescent="0.25">
      <c r="A54" s="44"/>
    </row>
    <row r="55" spans="1:5" x14ac:dyDescent="0.25">
      <c r="A55" s="44"/>
    </row>
    <row r="56" spans="1:5" x14ac:dyDescent="0.25">
      <c r="A56" s="44"/>
    </row>
    <row r="57" spans="1:5" x14ac:dyDescent="0.25">
      <c r="A57" s="44"/>
    </row>
    <row r="58" spans="1:5" x14ac:dyDescent="0.25">
      <c r="A58" s="44"/>
    </row>
  </sheetData>
  <mergeCells count="7">
    <mergeCell ref="A31:F31"/>
    <mergeCell ref="A37:F37"/>
    <mergeCell ref="A47:C47"/>
    <mergeCell ref="A2:E2"/>
    <mergeCell ref="A10:F10"/>
    <mergeCell ref="A17:D17"/>
    <mergeCell ref="A3:G3"/>
  </mergeCells>
  <pageMargins left="0.7" right="0.7" top="0.75" bottom="0.75" header="0.3" footer="0.3"/>
  <pageSetup paperSize="5" orientation="landscape"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19"/>
  <sheetViews>
    <sheetView zoomScaleNormal="100" workbookViewId="0">
      <pane xSplit="3" ySplit="4" topLeftCell="H5" activePane="bottomRight" state="frozenSplit"/>
      <selection pane="topRight" activeCell="D1" sqref="D1"/>
      <selection pane="bottomLeft" activeCell="A6" sqref="A6"/>
      <selection pane="bottomRight" activeCell="F7" sqref="F7"/>
    </sheetView>
  </sheetViews>
  <sheetFormatPr defaultRowHeight="15" x14ac:dyDescent="0.25"/>
  <cols>
    <col min="1" max="1" width="8" style="9" customWidth="1"/>
    <col min="2" max="2" width="33" style="9" customWidth="1"/>
    <col min="3" max="3" width="23.5703125" style="9" customWidth="1"/>
    <col min="4" max="4" width="18.7109375" style="9" customWidth="1"/>
    <col min="5" max="5" width="18.28515625" style="9" customWidth="1"/>
    <col min="6" max="6" width="21.140625" style="9" customWidth="1"/>
    <col min="7" max="7" width="10.7109375" style="9" customWidth="1"/>
    <col min="8" max="8" width="14.28515625" style="9" customWidth="1"/>
    <col min="9" max="9" width="17.42578125" style="9" customWidth="1"/>
    <col min="10" max="10" width="19.42578125" style="9" customWidth="1"/>
    <col min="11" max="11" width="21.85546875" style="9" customWidth="1"/>
    <col min="12" max="12" width="25" style="9" customWidth="1"/>
    <col min="13" max="13" width="19" style="9" customWidth="1"/>
    <col min="14" max="14" width="19.140625" style="9" customWidth="1"/>
    <col min="15" max="15" width="13.140625" style="9" customWidth="1"/>
    <col min="16" max="16" width="11.28515625" style="9" customWidth="1"/>
    <col min="17" max="17" width="19.5703125" style="9" customWidth="1"/>
    <col min="18" max="18" width="14.28515625" style="9" customWidth="1"/>
    <col min="19" max="19" width="12.5703125" style="9" customWidth="1"/>
    <col min="20" max="20" width="19.28515625" style="9" customWidth="1"/>
    <col min="21" max="21" width="11.7109375" style="9" customWidth="1"/>
    <col min="22" max="22" width="17.85546875" style="9" customWidth="1"/>
    <col min="23" max="23" width="12.7109375" style="9" customWidth="1"/>
    <col min="24" max="24" width="12.42578125" style="9" customWidth="1"/>
    <col min="25" max="25" width="11" style="9" customWidth="1"/>
    <col min="26" max="26" width="15.42578125" style="9" customWidth="1"/>
    <col min="27" max="27" width="19" style="9" customWidth="1"/>
    <col min="28" max="28" width="11" style="9" customWidth="1"/>
    <col min="29" max="16384" width="9.140625" style="9"/>
  </cols>
  <sheetData>
    <row r="1" spans="1:28" s="22" customFormat="1" ht="17.25" x14ac:dyDescent="0.25">
      <c r="B1" s="25" t="s">
        <v>329</v>
      </c>
      <c r="D1" s="23"/>
      <c r="E1" s="23"/>
    </row>
    <row r="2" spans="1:28" ht="15" customHeight="1" x14ac:dyDescent="0.25">
      <c r="A2" s="321" t="s">
        <v>345</v>
      </c>
      <c r="B2" s="321"/>
      <c r="C2" s="321"/>
      <c r="D2" s="321"/>
      <c r="E2" s="321"/>
      <c r="F2" s="321"/>
      <c r="G2" s="321"/>
    </row>
    <row r="3" spans="1:28" ht="37.5" customHeight="1" x14ac:dyDescent="0.25">
      <c r="A3" s="376" t="s">
        <v>47</v>
      </c>
      <c r="B3" s="376" t="s">
        <v>130</v>
      </c>
      <c r="C3" s="376" t="s">
        <v>173</v>
      </c>
      <c r="D3" s="376" t="s">
        <v>165</v>
      </c>
      <c r="E3" s="376" t="s">
        <v>166</v>
      </c>
      <c r="F3" s="376" t="s">
        <v>167</v>
      </c>
      <c r="G3" s="376" t="s">
        <v>131</v>
      </c>
      <c r="H3" s="376" t="s">
        <v>132</v>
      </c>
      <c r="I3" s="376" t="s">
        <v>168</v>
      </c>
      <c r="J3" s="376" t="s">
        <v>169</v>
      </c>
      <c r="K3" s="376" t="s">
        <v>170</v>
      </c>
      <c r="L3" s="376" t="s">
        <v>171</v>
      </c>
      <c r="M3" s="376" t="s">
        <v>172</v>
      </c>
      <c r="N3" s="406" t="s">
        <v>176</v>
      </c>
      <c r="O3" s="407"/>
      <c r="P3" s="408"/>
      <c r="Q3" s="409" t="s">
        <v>178</v>
      </c>
      <c r="R3" s="410"/>
      <c r="S3" s="411"/>
      <c r="T3" s="412" t="s">
        <v>177</v>
      </c>
      <c r="U3" s="413"/>
      <c r="V3" s="395" t="s">
        <v>179</v>
      </c>
      <c r="W3" s="397"/>
      <c r="X3" s="406" t="s">
        <v>183</v>
      </c>
      <c r="Y3" s="408"/>
      <c r="Z3" s="376" t="s">
        <v>174</v>
      </c>
      <c r="AA3" s="376" t="s">
        <v>175</v>
      </c>
      <c r="AB3" s="376" t="s">
        <v>133</v>
      </c>
    </row>
    <row r="4" spans="1:28" s="1" customFormat="1" ht="98.25" customHeight="1" x14ac:dyDescent="0.25">
      <c r="A4" s="376"/>
      <c r="B4" s="376"/>
      <c r="C4" s="376"/>
      <c r="D4" s="376"/>
      <c r="E4" s="376"/>
      <c r="F4" s="376"/>
      <c r="G4" s="376"/>
      <c r="H4" s="376"/>
      <c r="I4" s="376"/>
      <c r="J4" s="376"/>
      <c r="K4" s="376"/>
      <c r="L4" s="376"/>
      <c r="M4" s="376"/>
      <c r="N4" s="19" t="s">
        <v>189</v>
      </c>
      <c r="O4" s="19" t="s">
        <v>180</v>
      </c>
      <c r="P4" s="19" t="s">
        <v>181</v>
      </c>
      <c r="Q4" s="20" t="s">
        <v>188</v>
      </c>
      <c r="R4" s="20" t="s">
        <v>182</v>
      </c>
      <c r="S4" s="20" t="s">
        <v>181</v>
      </c>
      <c r="T4" s="21" t="s">
        <v>187</v>
      </c>
      <c r="U4" s="21" t="s">
        <v>181</v>
      </c>
      <c r="V4" s="18" t="s">
        <v>186</v>
      </c>
      <c r="W4" s="18" t="s">
        <v>181</v>
      </c>
      <c r="X4" s="19" t="s">
        <v>184</v>
      </c>
      <c r="Y4" s="19" t="s">
        <v>181</v>
      </c>
      <c r="Z4" s="376"/>
      <c r="AA4" s="376"/>
      <c r="AB4" s="376"/>
    </row>
    <row r="5" spans="1:28" ht="72.75" customHeight="1" x14ac:dyDescent="0.25">
      <c r="A5" s="7"/>
      <c r="B5" s="108" t="s">
        <v>331</v>
      </c>
      <c r="C5" s="105" t="s">
        <v>339</v>
      </c>
      <c r="D5" s="105" t="s">
        <v>332</v>
      </c>
      <c r="E5" s="105" t="s">
        <v>343</v>
      </c>
      <c r="F5" s="105" t="s">
        <v>334</v>
      </c>
      <c r="G5" s="13"/>
      <c r="H5" s="13"/>
      <c r="I5" s="105" t="s">
        <v>335</v>
      </c>
      <c r="J5" s="105" t="s">
        <v>336</v>
      </c>
      <c r="K5" s="106" t="s">
        <v>338</v>
      </c>
      <c r="L5" s="106" t="s">
        <v>337</v>
      </c>
      <c r="M5" s="105" t="s">
        <v>333</v>
      </c>
      <c r="N5" s="110" t="e">
        <f>SUM('DP Annex-II'!#REF!)</f>
        <v>#REF!</v>
      </c>
      <c r="O5" s="110" t="e">
        <f>'DP Annex-II'!#REF!</f>
        <v>#REF!</v>
      </c>
      <c r="P5" s="13"/>
      <c r="Q5" s="110" t="e">
        <f>SUM('DP Annex-II'!#REF!)</f>
        <v>#REF!</v>
      </c>
      <c r="R5" s="110" t="e">
        <f>'DP Annex-II'!#REF!</f>
        <v>#REF!</v>
      </c>
      <c r="S5" s="13"/>
      <c r="T5" s="110" t="e">
        <f>SUM('DP Annex-II'!#REF!)</f>
        <v>#REF!</v>
      </c>
      <c r="U5" s="13"/>
      <c r="V5" s="110" t="e">
        <f>SUM('DP Annex-II'!#REF!)</f>
        <v>#REF!</v>
      </c>
      <c r="W5" s="13"/>
      <c r="X5" s="110" t="e">
        <f>SUM('DP Annex-II'!#REF!,'DP Annex-II'!#REF!)</f>
        <v>#REF!</v>
      </c>
      <c r="Y5" s="13"/>
      <c r="Z5" s="13"/>
      <c r="AA5" s="13"/>
      <c r="AB5" s="13"/>
    </row>
    <row r="6" spans="1:28" ht="21.75" customHeight="1" x14ac:dyDescent="0.25">
      <c r="A6" s="7">
        <v>1</v>
      </c>
      <c r="B6" s="213" t="s">
        <v>472</v>
      </c>
      <c r="C6" s="109" t="s">
        <v>449</v>
      </c>
      <c r="D6" s="213" t="s">
        <v>450</v>
      </c>
      <c r="E6" s="110" t="s">
        <v>348</v>
      </c>
      <c r="F6" s="110">
        <v>70</v>
      </c>
      <c r="G6" s="13">
        <v>30</v>
      </c>
      <c r="H6" s="13"/>
      <c r="I6" s="110">
        <v>5182</v>
      </c>
      <c r="J6" s="110">
        <v>755</v>
      </c>
      <c r="K6" s="117">
        <v>148</v>
      </c>
      <c r="L6" s="117">
        <v>25</v>
      </c>
      <c r="M6" s="110">
        <v>77</v>
      </c>
      <c r="N6" s="110">
        <v>1</v>
      </c>
      <c r="O6" s="110">
        <v>1</v>
      </c>
      <c r="P6" s="13">
        <v>0</v>
      </c>
      <c r="Q6" s="110">
        <v>1</v>
      </c>
      <c r="R6" s="110">
        <v>0</v>
      </c>
      <c r="S6" s="13">
        <v>0</v>
      </c>
      <c r="T6" s="110">
        <v>1</v>
      </c>
      <c r="U6" s="13">
        <v>0</v>
      </c>
      <c r="V6" s="110">
        <v>0</v>
      </c>
      <c r="W6" s="13">
        <v>0</v>
      </c>
      <c r="X6" s="110">
        <v>22</v>
      </c>
      <c r="Y6" s="13">
        <v>0</v>
      </c>
      <c r="Z6" s="13">
        <v>0</v>
      </c>
      <c r="AA6" s="13">
        <v>0</v>
      </c>
      <c r="AB6" s="13">
        <v>0</v>
      </c>
    </row>
    <row r="7" spans="1:28" ht="21.75" customHeight="1" x14ac:dyDescent="0.25">
      <c r="A7" s="7"/>
      <c r="B7" s="213"/>
      <c r="C7" s="109"/>
      <c r="D7" s="213" t="s">
        <v>451</v>
      </c>
      <c r="E7" s="110" t="s">
        <v>349</v>
      </c>
      <c r="F7" s="110">
        <v>10</v>
      </c>
      <c r="G7" s="110">
        <v>0</v>
      </c>
      <c r="H7" s="13"/>
      <c r="I7" s="110">
        <v>349</v>
      </c>
      <c r="J7" s="110">
        <v>76</v>
      </c>
      <c r="K7" s="117">
        <v>8</v>
      </c>
      <c r="L7" s="117">
        <v>0</v>
      </c>
      <c r="M7" s="110">
        <v>21</v>
      </c>
      <c r="N7" s="110">
        <v>0</v>
      </c>
      <c r="O7" s="110">
        <v>0</v>
      </c>
      <c r="P7" s="13">
        <v>0</v>
      </c>
      <c r="Q7" s="110">
        <v>0</v>
      </c>
      <c r="R7" s="110">
        <v>0</v>
      </c>
      <c r="S7" s="13">
        <v>0</v>
      </c>
      <c r="T7" s="110">
        <v>0</v>
      </c>
      <c r="U7" s="13">
        <v>0</v>
      </c>
      <c r="V7" s="110">
        <v>0</v>
      </c>
      <c r="W7" s="13">
        <v>0</v>
      </c>
      <c r="X7" s="110">
        <v>3</v>
      </c>
      <c r="Y7" s="13">
        <v>0</v>
      </c>
      <c r="Z7" s="13">
        <v>0</v>
      </c>
      <c r="AA7" s="13">
        <v>0</v>
      </c>
      <c r="AB7" s="13">
        <v>0</v>
      </c>
    </row>
    <row r="8" spans="1:28" ht="21.75" customHeight="1" x14ac:dyDescent="0.25">
      <c r="A8" s="7"/>
      <c r="B8" s="213"/>
      <c r="C8" s="109"/>
      <c r="D8" s="213" t="s">
        <v>452</v>
      </c>
      <c r="E8" s="110" t="s">
        <v>349</v>
      </c>
      <c r="F8" s="110">
        <v>10</v>
      </c>
      <c r="G8" s="110">
        <v>0</v>
      </c>
      <c r="H8" s="13"/>
      <c r="I8" s="110">
        <v>908</v>
      </c>
      <c r="J8" s="110">
        <v>37</v>
      </c>
      <c r="K8" s="117">
        <v>9</v>
      </c>
      <c r="L8" s="117">
        <v>0</v>
      </c>
      <c r="M8" s="110">
        <v>5</v>
      </c>
      <c r="N8" s="110">
        <v>0</v>
      </c>
      <c r="O8" s="110">
        <v>0</v>
      </c>
      <c r="P8" s="13">
        <v>0</v>
      </c>
      <c r="Q8" s="110">
        <v>0</v>
      </c>
      <c r="R8" s="110">
        <v>0</v>
      </c>
      <c r="S8" s="13"/>
      <c r="T8" s="110">
        <v>0</v>
      </c>
      <c r="U8" s="13">
        <v>0</v>
      </c>
      <c r="V8" s="110">
        <v>0</v>
      </c>
      <c r="W8" s="13">
        <v>0</v>
      </c>
      <c r="X8" s="110">
        <v>2</v>
      </c>
      <c r="Y8" s="13">
        <v>0</v>
      </c>
      <c r="Z8" s="13">
        <v>0</v>
      </c>
      <c r="AA8" s="13">
        <v>0</v>
      </c>
      <c r="AB8" s="13">
        <v>0</v>
      </c>
    </row>
    <row r="9" spans="1:28" ht="21.75" customHeight="1" x14ac:dyDescent="0.25">
      <c r="A9" s="7"/>
      <c r="B9" s="213"/>
      <c r="C9" s="109"/>
      <c r="D9" s="213" t="s">
        <v>453</v>
      </c>
      <c r="E9" s="110" t="s">
        <v>349</v>
      </c>
      <c r="F9" s="110">
        <v>10</v>
      </c>
      <c r="G9" s="110">
        <v>0</v>
      </c>
      <c r="H9" s="13"/>
      <c r="I9" s="110">
        <v>327</v>
      </c>
      <c r="J9" s="110">
        <v>39</v>
      </c>
      <c r="K9" s="117">
        <v>3</v>
      </c>
      <c r="L9" s="117">
        <v>0</v>
      </c>
      <c r="M9" s="110">
        <v>13</v>
      </c>
      <c r="N9" s="110">
        <v>0</v>
      </c>
      <c r="O9" s="110">
        <v>0</v>
      </c>
      <c r="P9" s="13">
        <v>0</v>
      </c>
      <c r="Q9" s="110">
        <v>0</v>
      </c>
      <c r="R9" s="110">
        <v>0</v>
      </c>
      <c r="S9" s="13"/>
      <c r="T9" s="110">
        <v>0</v>
      </c>
      <c r="U9" s="13">
        <v>0</v>
      </c>
      <c r="V9" s="110">
        <v>0</v>
      </c>
      <c r="W9" s="13">
        <v>0</v>
      </c>
      <c r="X9" s="110">
        <v>2</v>
      </c>
      <c r="Y9" s="13">
        <v>0</v>
      </c>
      <c r="Z9" s="13">
        <v>0</v>
      </c>
      <c r="AA9" s="13">
        <v>0</v>
      </c>
      <c r="AB9" s="13">
        <v>0</v>
      </c>
    </row>
    <row r="10" spans="1:28" ht="21.75" customHeight="1" x14ac:dyDescent="0.25">
      <c r="A10" s="7"/>
      <c r="B10" s="213"/>
      <c r="C10" s="109"/>
      <c r="D10" s="213" t="s">
        <v>456</v>
      </c>
      <c r="E10" s="110" t="s">
        <v>349</v>
      </c>
      <c r="F10" s="110">
        <v>6</v>
      </c>
      <c r="G10" s="110">
        <v>4</v>
      </c>
      <c r="H10" s="13"/>
      <c r="I10" s="110">
        <v>353</v>
      </c>
      <c r="J10" s="110">
        <v>3</v>
      </c>
      <c r="K10" s="117">
        <v>9</v>
      </c>
      <c r="L10" s="117">
        <v>0</v>
      </c>
      <c r="M10" s="110">
        <v>1</v>
      </c>
      <c r="N10" s="110">
        <v>0</v>
      </c>
      <c r="O10" s="110">
        <v>0</v>
      </c>
      <c r="P10" s="110">
        <v>0</v>
      </c>
      <c r="Q10" s="110">
        <v>0</v>
      </c>
      <c r="R10" s="110">
        <v>0</v>
      </c>
      <c r="S10" s="110">
        <v>0</v>
      </c>
      <c r="T10" s="110">
        <v>0</v>
      </c>
      <c r="U10" s="110">
        <v>0</v>
      </c>
      <c r="V10" s="110">
        <v>0</v>
      </c>
      <c r="W10" s="13">
        <v>0</v>
      </c>
      <c r="X10" s="110">
        <v>2</v>
      </c>
      <c r="Y10" s="13">
        <v>0</v>
      </c>
      <c r="Z10" s="13">
        <v>0</v>
      </c>
      <c r="AA10" s="13">
        <v>0</v>
      </c>
      <c r="AB10" s="13">
        <v>0</v>
      </c>
    </row>
    <row r="11" spans="1:28" s="24" customFormat="1" ht="40.5" customHeight="1" x14ac:dyDescent="0.25">
      <c r="A11" s="28"/>
      <c r="B11" s="29" t="s">
        <v>139</v>
      </c>
      <c r="C11" s="28"/>
      <c r="D11" s="30"/>
      <c r="E11" s="30"/>
      <c r="F11" s="31">
        <f>SUM(F5:F10)</f>
        <v>106</v>
      </c>
      <c r="G11" s="31">
        <f>SUM(G5:G10)</f>
        <v>34</v>
      </c>
      <c r="H11" s="30"/>
      <c r="I11" s="30">
        <f>SUM(I6:I10)</f>
        <v>7119</v>
      </c>
      <c r="J11" s="30">
        <f>SUM(J6:J10)</f>
        <v>910</v>
      </c>
      <c r="K11" s="30">
        <f>SUM(K6:K10)</f>
        <v>177</v>
      </c>
      <c r="L11" s="30">
        <f>SUM(L6:L10)</f>
        <v>25</v>
      </c>
      <c r="M11" s="30">
        <f>SUM(M6:M10)</f>
        <v>117</v>
      </c>
      <c r="N11" s="31">
        <v>0</v>
      </c>
      <c r="O11" s="31" t="e">
        <f t="shared" ref="O11:AA11" si="0">SUM(O5:O10)</f>
        <v>#REF!</v>
      </c>
      <c r="P11" s="31">
        <f t="shared" si="0"/>
        <v>0</v>
      </c>
      <c r="Q11" s="31">
        <v>1</v>
      </c>
      <c r="R11" s="31">
        <v>0</v>
      </c>
      <c r="S11" s="31">
        <f t="shared" si="0"/>
        <v>0</v>
      </c>
      <c r="T11" s="31">
        <v>1</v>
      </c>
      <c r="U11" s="31">
        <f t="shared" si="0"/>
        <v>0</v>
      </c>
      <c r="V11" s="31">
        <v>6</v>
      </c>
      <c r="W11" s="31">
        <f t="shared" si="0"/>
        <v>0</v>
      </c>
      <c r="X11" s="31">
        <v>38</v>
      </c>
      <c r="Y11" s="31">
        <f t="shared" si="0"/>
        <v>0</v>
      </c>
      <c r="Z11" s="32">
        <f t="shared" si="0"/>
        <v>0</v>
      </c>
      <c r="AA11" s="32">
        <f t="shared" si="0"/>
        <v>0</v>
      </c>
      <c r="AB11" s="30">
        <v>0</v>
      </c>
    </row>
    <row r="13" spans="1:28" x14ac:dyDescent="0.25">
      <c r="A13" s="24" t="s">
        <v>134</v>
      </c>
      <c r="B13" s="24"/>
      <c r="C13" s="24"/>
    </row>
    <row r="14" spans="1:28" x14ac:dyDescent="0.25">
      <c r="A14" s="9" t="s">
        <v>135</v>
      </c>
    </row>
    <row r="15" spans="1:28" x14ac:dyDescent="0.25">
      <c r="A15" s="9" t="s">
        <v>136</v>
      </c>
    </row>
    <row r="16" spans="1:28" x14ac:dyDescent="0.25">
      <c r="A16" s="9" t="s">
        <v>137</v>
      </c>
    </row>
    <row r="17" spans="1:1" x14ac:dyDescent="0.25">
      <c r="A17" s="9" t="s">
        <v>138</v>
      </c>
    </row>
    <row r="19" spans="1:1" x14ac:dyDescent="0.25">
      <c r="A19" t="s">
        <v>185</v>
      </c>
    </row>
  </sheetData>
  <mergeCells count="22">
    <mergeCell ref="K3:K4"/>
    <mergeCell ref="F3:F4"/>
    <mergeCell ref="G3:G4"/>
    <mergeCell ref="H3:H4"/>
    <mergeCell ref="I3:I4"/>
    <mergeCell ref="J3:J4"/>
    <mergeCell ref="A2:G2"/>
    <mergeCell ref="M3:M4"/>
    <mergeCell ref="Z3:Z4"/>
    <mergeCell ref="AA3:AA4"/>
    <mergeCell ref="AB3:AB4"/>
    <mergeCell ref="N3:P3"/>
    <mergeCell ref="Q3:S3"/>
    <mergeCell ref="T3:U3"/>
    <mergeCell ref="V3:W3"/>
    <mergeCell ref="X3:Y3"/>
    <mergeCell ref="L3:L4"/>
    <mergeCell ref="A3:A4"/>
    <mergeCell ref="B3:B4"/>
    <mergeCell ref="C3:C4"/>
    <mergeCell ref="D3:D4"/>
    <mergeCell ref="E3:E4"/>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DP Annex-I</vt:lpstr>
      <vt:lpstr>DP Annex-II</vt:lpstr>
      <vt:lpstr>LSAS Performance  Annex-V</vt:lpstr>
      <vt:lpstr>Emoc Performance  Annex-VI</vt:lpstr>
      <vt:lpstr>RTI-STI Annex-VIII</vt:lpstr>
      <vt:lpstr>MDR Annex-IX</vt:lpstr>
      <vt:lpstr>CAC Annex-X</vt:lpstr>
      <vt:lpstr>JSSK Annex XI</vt:lpstr>
      <vt:lpstr>New MCH Wing Annex-XIV</vt:lpstr>
      <vt:lpstr>'CAC Annex-X'!Print_Area</vt:lpstr>
      <vt:lpstr>'MDR Annex-IX'!Print_Area</vt:lpstr>
      <vt:lpstr>'New MCH Wing Annex-XIV'!Print_Area</vt:lpstr>
      <vt:lpstr>'RTI-STI Annex-VIII'!Print_Area</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Deloitte</dc:creator>
  <cp:lastModifiedBy>Laptop</cp:lastModifiedBy>
  <cp:lastPrinted>2020-07-15T06:03:09Z</cp:lastPrinted>
  <dcterms:created xsi:type="dcterms:W3CDTF">2014-06-02T08:05:00Z</dcterms:created>
  <dcterms:modified xsi:type="dcterms:W3CDTF">2022-07-27T06:36:38Z</dcterms:modified>
</cp:coreProperties>
</file>